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2995" windowHeight="10290" activeTab="0"/>
  </bookViews>
  <sheets>
    <sheet name="sect. funct." sheetId="1" r:id="rId1"/>
  </sheets>
  <definedNames/>
  <calcPr fullCalcOnLoad="1"/>
</workbook>
</file>

<file path=xl/sharedStrings.xml><?xml version="1.0" encoding="utf-8"?>
<sst xmlns="http://schemas.openxmlformats.org/spreadsheetml/2006/main" count="93" uniqueCount="68">
  <si>
    <t>VENITURI</t>
  </si>
  <si>
    <t>PROPUNERI BUGET 2017</t>
  </si>
  <si>
    <t>VENITURI PROPRII</t>
  </si>
  <si>
    <t>Donatii si sponsorizari, alte transferuri voluntare</t>
  </si>
  <si>
    <t>04.02.01 COTE DEFALCATE DIN IMPOZITUL PE VENIT (11,25%)</t>
  </si>
  <si>
    <t xml:space="preserve">04.02.04 COTA DE 18,50% LA DISPOZITIA C.J. PT.ECHILIB.BUG. LOCALE </t>
  </si>
  <si>
    <t>11.02.01 SUME DEFALCATE DIN TVA ptr finantarea:</t>
  </si>
  <si>
    <t>Platii contributiilor ptr. pers. neclerical angajat in unitatile de cult din tara</t>
  </si>
  <si>
    <t>Cheltuielilor aferente Invatamantului special</t>
  </si>
  <si>
    <t>Drepturilor privind acordarea de produse lactate si de panificatie</t>
  </si>
  <si>
    <t>Mar in scoli</t>
  </si>
  <si>
    <t xml:space="preserve">Sistemului de protectie a copilului </t>
  </si>
  <si>
    <t>Centrelor de asistenta pentru persoane cu handicap</t>
  </si>
  <si>
    <t>Serviciilor publ.comunitare de evid.a pers.de sub autoritatea consiliului judetean</t>
  </si>
  <si>
    <t>11.02.05 SUME DEFALCATE DIN TVA PTR. DRUMURI JUDETENE</t>
  </si>
  <si>
    <t>11.02.06 SUME DEFALCATE DIN TVA PENTRU ECHILIBRARE</t>
  </si>
  <si>
    <t>42.02.21 SUBV.PT. FINANT. DREPT. ACORDATE PERS.CU HANDICAP</t>
  </si>
  <si>
    <t>TOTAL</t>
  </si>
  <si>
    <t>INSTITUTIA</t>
  </si>
  <si>
    <t>51.02.01AUTORITATI EXECUTIVE - CJ -aparat propriu</t>
  </si>
  <si>
    <t>Cheltuieli de personal</t>
  </si>
  <si>
    <t>Bunuri si servicii</t>
  </si>
  <si>
    <t>Transferuri interne</t>
  </si>
  <si>
    <t xml:space="preserve">54.02.05 FOND DE REZERVA </t>
  </si>
  <si>
    <t>54.02.10 SERV. PUBLIC COMUNITAR DE EVID.  A PERS.</t>
  </si>
  <si>
    <t>56.02.06 TRANSF.DIN BUG. CJ PT. FIN.CENTR. DE  ZI PT. PROT COPIL</t>
  </si>
  <si>
    <t>60.02.02 APARARE NATIONALA- CENTRUL  MILITAR ZONAL</t>
  </si>
  <si>
    <t>61.02.05  PROTECTIE CIVILA - INSPECT. PTR. SIT. DE URG.</t>
  </si>
  <si>
    <t>65.02.03 INVATAMANT PRESCOLAR SI GIMNAZIAL</t>
  </si>
  <si>
    <t>Asistenta sociala -mar</t>
  </si>
  <si>
    <t xml:space="preserve">Asistenta sociala- lapte corn </t>
  </si>
  <si>
    <t>65.02.07.04 CENTRUL SCOLAR PT.EDUCATIE INCLUZIVA</t>
  </si>
  <si>
    <t>Alte cheltuieli - burse</t>
  </si>
  <si>
    <t>65.02.07.06 CENTRUL JUDETEAN DE RESURSE</t>
  </si>
  <si>
    <t>65.02.07.07 SCOALA DE ARTE SI MESERII TICHILESTI</t>
  </si>
  <si>
    <t xml:space="preserve">65.02.50 </t>
  </si>
  <si>
    <t>66.02 SANATATE</t>
  </si>
  <si>
    <t>Transferuri curente (spitalul Pneumoftiziologie)</t>
  </si>
  <si>
    <t>TRANSFERURI INTRE UNITATI ( SUBVENTII) + VENITURI PROPRII</t>
  </si>
  <si>
    <t xml:space="preserve">67.02.03.05 SCOALA POPULARA DE ARTA </t>
  </si>
  <si>
    <t>67.02.03.08  CENTRU DE CREATIE</t>
  </si>
  <si>
    <t xml:space="preserve">67.02.03.04 INSTITUTIA PUBLICA DE SPECTACOLE  "LYRA" </t>
  </si>
  <si>
    <t>67.02.05 SERVICII RECREATIVE SI SPORT</t>
  </si>
  <si>
    <t>67.02.06 SERVICII RELIGIOASE-Salarizarea personalului neclerical</t>
  </si>
  <si>
    <t>Transferuri curente- finant drept pers. cu handicap</t>
  </si>
  <si>
    <t>68.02.06 DIR.GEN. DE ASIST. SOCIALA SI PROT. COPILULUI</t>
  </si>
  <si>
    <t>Asisenta sociala</t>
  </si>
  <si>
    <t>68.02.50 CENTRE DE ASISTENTA PENTRU PERSOANE CU HANDICAP</t>
  </si>
  <si>
    <t>70.02 LOCUINTE, SERVICII SI DEZVOLTARE</t>
  </si>
  <si>
    <t>55.01 Transferuri interne (alim. apa)</t>
  </si>
  <si>
    <t>74.02 PROTECTIA MEDIULUI</t>
  </si>
  <si>
    <t>84.02.03.01 DRUMURI SI PODURI</t>
  </si>
  <si>
    <r>
      <t xml:space="preserve">67.02.03.02 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BIBLIOTECA</t>
    </r>
  </si>
  <si>
    <r>
      <t xml:space="preserve">67.02.03.03 </t>
    </r>
    <r>
      <rPr>
        <sz val="12"/>
        <rFont val="Arial"/>
        <family val="2"/>
      </rPr>
      <t xml:space="preserve">  </t>
    </r>
    <r>
      <rPr>
        <b/>
        <sz val="12"/>
        <rFont val="Arial"/>
        <family val="2"/>
      </rPr>
      <t>MUZEU</t>
    </r>
  </si>
  <si>
    <r>
      <t>68.02.05.02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 DREPT.ACORDATE PERS. CU HANDICAP</t>
    </r>
  </si>
  <si>
    <t xml:space="preserve"> PROPUNERI     BUGET 2017</t>
  </si>
  <si>
    <t>PROIECT BUGET PROPRIU AL JUDETULUI  BRAILA PE ANUL 2017</t>
  </si>
  <si>
    <t xml:space="preserve">MII LEI </t>
  </si>
  <si>
    <t xml:space="preserve">SECTIUNEA DE FUNCTIONARE </t>
  </si>
  <si>
    <t xml:space="preserve">VENITURI </t>
  </si>
  <si>
    <t>UNITATEA ADMINISTRATIV TERITORIALA A JUDETULUI BRAILA</t>
  </si>
  <si>
    <t xml:space="preserve"> CHELTUIELI </t>
  </si>
  <si>
    <t xml:space="preserve">Bunuri si servicii </t>
  </si>
  <si>
    <t>Alte transferuri (premii elevi si profesori olimpici)</t>
  </si>
  <si>
    <t>Asisenta sociala - drepturi copii cu CES</t>
  </si>
  <si>
    <t>67.02.05.03 SERVICII RECREATIVE SI SPORT</t>
  </si>
  <si>
    <t>Sala Polivalenta</t>
  </si>
  <si>
    <t xml:space="preserve">Transferuri Patinoar artificial 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</si>
</sst>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dd/mm/yy"/>
    <numFmt numFmtId="189" formatCode="#,##0.00;[Red]#,##0.0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TimesRomanR"/>
      <family val="0"/>
    </font>
    <font>
      <sz val="13"/>
      <name val="Arial"/>
      <family val="0"/>
    </font>
    <font>
      <b/>
      <sz val="13"/>
      <name val="Arial"/>
      <family val="2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3"/>
      <name val="TimesRomanR"/>
      <family val="0"/>
    </font>
    <font>
      <sz val="13"/>
      <name val="TimesRomanR"/>
      <family val="0"/>
    </font>
    <font>
      <sz val="13"/>
      <name val="Times New (W1)"/>
      <family val="1"/>
    </font>
    <font>
      <b/>
      <sz val="12"/>
      <name val="TimesRomanR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Lucida Sans Unicod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10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/>
    </xf>
    <xf numFmtId="49" fontId="22" fillId="0" borderId="12" xfId="0" applyNumberFormat="1" applyFont="1" applyBorder="1" applyAlignment="1">
      <alignment horizontal="center"/>
    </xf>
    <xf numFmtId="0" fontId="23" fillId="0" borderId="12" xfId="0" applyFont="1" applyBorder="1" applyAlignment="1">
      <alignment horizontal="justify" vertical="top" wrapText="1"/>
    </xf>
    <xf numFmtId="4" fontId="22" fillId="0" borderId="13" xfId="0" applyNumberFormat="1" applyFont="1" applyBorder="1" applyAlignment="1">
      <alignment/>
    </xf>
    <xf numFmtId="4" fontId="22" fillId="0" borderId="13" xfId="0" applyNumberFormat="1" applyFont="1" applyBorder="1" applyAlignment="1">
      <alignment/>
    </xf>
    <xf numFmtId="4" fontId="22" fillId="0" borderId="14" xfId="0" applyNumberFormat="1" applyFont="1" applyBorder="1" applyAlignment="1">
      <alignment/>
    </xf>
    <xf numFmtId="0" fontId="25" fillId="0" borderId="12" xfId="0" applyFont="1" applyBorder="1" applyAlignment="1">
      <alignment horizontal="justify" vertical="top" wrapText="1"/>
    </xf>
    <xf numFmtId="4" fontId="22" fillId="0" borderId="13" xfId="0" applyNumberFormat="1" applyFont="1" applyBorder="1" applyAlignment="1">
      <alignment horizontal="right" vertical="center" wrapText="1"/>
    </xf>
    <xf numFmtId="4" fontId="22" fillId="0" borderId="14" xfId="0" applyNumberFormat="1" applyFont="1" applyBorder="1" applyAlignment="1">
      <alignment horizontal="right" vertical="center" wrapText="1"/>
    </xf>
    <xf numFmtId="0" fontId="26" fillId="0" borderId="12" xfId="0" applyFont="1" applyBorder="1" applyAlignment="1">
      <alignment horizontal="justify" vertical="top" wrapText="1"/>
    </xf>
    <xf numFmtId="4" fontId="21" fillId="0" borderId="13" xfId="0" applyNumberFormat="1" applyFont="1" applyBorder="1" applyAlignment="1">
      <alignment/>
    </xf>
    <xf numFmtId="4" fontId="21" fillId="0" borderId="14" xfId="0" applyNumberFormat="1" applyFont="1" applyBorder="1" applyAlignment="1">
      <alignment/>
    </xf>
    <xf numFmtId="4" fontId="21" fillId="0" borderId="13" xfId="0" applyNumberFormat="1" applyFont="1" applyBorder="1" applyAlignment="1">
      <alignment/>
    </xf>
    <xf numFmtId="4" fontId="22" fillId="0" borderId="14" xfId="0" applyNumberFormat="1" applyFont="1" applyBorder="1" applyAlignment="1">
      <alignment/>
    </xf>
    <xf numFmtId="49" fontId="25" fillId="0" borderId="15" xfId="0" applyNumberFormat="1" applyFont="1" applyBorder="1" applyAlignment="1">
      <alignment horizontal="center" vertical="top" wrapText="1"/>
    </xf>
    <xf numFmtId="4" fontId="22" fillId="0" borderId="16" xfId="0" applyNumberFormat="1" applyFont="1" applyBorder="1" applyAlignment="1">
      <alignment horizontal="right" vertical="center" wrapText="1"/>
    </xf>
    <xf numFmtId="0" fontId="25" fillId="0" borderId="0" xfId="0" applyFont="1" applyBorder="1" applyAlignment="1">
      <alignment horizontal="center" vertical="top" wrapText="1"/>
    </xf>
    <xf numFmtId="4" fontId="22" fillId="0" borderId="0" xfId="0" applyNumberFormat="1" applyFont="1" applyBorder="1" applyAlignment="1">
      <alignment horizontal="right" vertical="center" wrapText="1"/>
    </xf>
    <xf numFmtId="0" fontId="27" fillId="0" borderId="0" xfId="0" applyFont="1" applyFill="1" applyBorder="1" applyAlignment="1">
      <alignment horizontal="justify" vertical="top" wrapText="1"/>
    </xf>
    <xf numFmtId="0" fontId="23" fillId="0" borderId="0" xfId="0" applyFont="1" applyBorder="1" applyAlignment="1">
      <alignment horizontal="center"/>
    </xf>
    <xf numFmtId="49" fontId="29" fillId="0" borderId="11" xfId="0" applyNumberFormat="1" applyFont="1" applyBorder="1" applyAlignment="1">
      <alignment horizontal="center"/>
    </xf>
    <xf numFmtId="0" fontId="29" fillId="0" borderId="13" xfId="0" applyFont="1" applyBorder="1" applyAlignment="1">
      <alignment vertical="top" wrapText="1"/>
    </xf>
    <xf numFmtId="0" fontId="30" fillId="0" borderId="13" xfId="0" applyFont="1" applyBorder="1" applyAlignment="1">
      <alignment vertical="top" wrapText="1"/>
    </xf>
    <xf numFmtId="4" fontId="21" fillId="0" borderId="13" xfId="0" applyNumberFormat="1" applyFont="1" applyBorder="1" applyAlignment="1">
      <alignment horizontal="right" vertical="center" wrapText="1"/>
    </xf>
    <xf numFmtId="0" fontId="29" fillId="0" borderId="13" xfId="0" applyFont="1" applyBorder="1" applyAlignment="1">
      <alignment vertical="top" wrapText="1"/>
    </xf>
    <xf numFmtId="4" fontId="22" fillId="0" borderId="13" xfId="0" applyNumberFormat="1" applyFont="1" applyBorder="1" applyAlignment="1">
      <alignment/>
    </xf>
    <xf numFmtId="0" fontId="31" fillId="0" borderId="0" xfId="0" applyFont="1" applyAlignment="1">
      <alignment/>
    </xf>
    <xf numFmtId="4" fontId="22" fillId="0" borderId="13" xfId="0" applyNumberFormat="1" applyFont="1" applyBorder="1" applyAlignment="1">
      <alignment horizontal="right" vertical="center" wrapText="1"/>
    </xf>
    <xf numFmtId="4" fontId="0" fillId="0" borderId="0" xfId="0" applyNumberFormat="1" applyFont="1" applyAlignment="1">
      <alignment/>
    </xf>
    <xf numFmtId="4" fontId="21" fillId="0" borderId="13" xfId="0" applyNumberFormat="1" applyFont="1" applyBorder="1" applyAlignment="1">
      <alignment horizontal="right"/>
    </xf>
    <xf numFmtId="0" fontId="29" fillId="0" borderId="13" xfId="0" applyFont="1" applyBorder="1" applyAlignment="1">
      <alignment horizontal="left" vertical="top" wrapText="1"/>
    </xf>
    <xf numFmtId="4" fontId="31" fillId="0" borderId="0" xfId="0" applyNumberFormat="1" applyFont="1" applyAlignment="1">
      <alignment/>
    </xf>
    <xf numFmtId="4" fontId="21" fillId="0" borderId="13" xfId="0" applyNumberFormat="1" applyFont="1" applyBorder="1" applyAlignment="1">
      <alignment/>
    </xf>
    <xf numFmtId="0" fontId="29" fillId="0" borderId="17" xfId="0" applyFont="1" applyBorder="1" applyAlignment="1">
      <alignment vertical="top" wrapText="1"/>
    </xf>
    <xf numFmtId="0" fontId="30" fillId="0" borderId="17" xfId="0" applyFont="1" applyBorder="1" applyAlignment="1">
      <alignment vertical="top" wrapText="1"/>
    </xf>
    <xf numFmtId="0" fontId="22" fillId="0" borderId="17" xfId="0" applyFont="1" applyBorder="1" applyAlignment="1">
      <alignment vertical="top" wrapText="1"/>
    </xf>
    <xf numFmtId="0" fontId="29" fillId="0" borderId="13" xfId="0" applyFont="1" applyBorder="1" applyAlignment="1">
      <alignment horizontal="center" vertical="top" wrapText="1"/>
    </xf>
    <xf numFmtId="4" fontId="22" fillId="0" borderId="13" xfId="0" applyNumberFormat="1" applyFont="1" applyBorder="1" applyAlignment="1">
      <alignment horizontal="right" vertical="top" wrapText="1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4" fillId="0" borderId="0" xfId="0" applyNumberFormat="1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/>
    </xf>
    <xf numFmtId="2" fontId="24" fillId="0" borderId="0" xfId="0" applyNumberFormat="1" applyFont="1" applyBorder="1" applyAlignment="1">
      <alignment horizontal="center" vertical="distributed"/>
    </xf>
    <xf numFmtId="4" fontId="22" fillId="0" borderId="0" xfId="0" applyNumberFormat="1" applyFont="1" applyBorder="1" applyAlignment="1">
      <alignment/>
    </xf>
    <xf numFmtId="4" fontId="21" fillId="0" borderId="0" xfId="0" applyNumberFormat="1" applyFont="1" applyBorder="1" applyAlignment="1">
      <alignment/>
    </xf>
    <xf numFmtId="4" fontId="21" fillId="0" borderId="0" xfId="0" applyNumberFormat="1" applyFont="1" applyBorder="1" applyAlignment="1">
      <alignment/>
    </xf>
    <xf numFmtId="4" fontId="22" fillId="0" borderId="0" xfId="0" applyNumberFormat="1" applyFont="1" applyBorder="1" applyAlignment="1">
      <alignment/>
    </xf>
    <xf numFmtId="0" fontId="23" fillId="0" borderId="18" xfId="0" applyFont="1" applyBorder="1" applyAlignment="1">
      <alignment horizontal="center" vertical="top" wrapText="1"/>
    </xf>
    <xf numFmtId="0" fontId="31" fillId="0" borderId="0" xfId="0" applyFont="1" applyAlignment="1">
      <alignment horizontal="right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4" fontId="21" fillId="0" borderId="14" xfId="0" applyNumberFormat="1" applyFont="1" applyBorder="1" applyAlignment="1">
      <alignment/>
    </xf>
    <xf numFmtId="4" fontId="22" fillId="0" borderId="14" xfId="0" applyNumberFormat="1" applyFont="1" applyBorder="1" applyAlignment="1">
      <alignment/>
    </xf>
    <xf numFmtId="0" fontId="20" fillId="0" borderId="0" xfId="0" applyNumberFormat="1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top" wrapText="1"/>
    </xf>
    <xf numFmtId="0" fontId="23" fillId="0" borderId="20" xfId="0" applyFont="1" applyBorder="1" applyAlignment="1">
      <alignment horizontal="center" vertical="top" wrapText="1"/>
    </xf>
    <xf numFmtId="0" fontId="28" fillId="0" borderId="19" xfId="0" applyFont="1" applyBorder="1" applyAlignment="1">
      <alignment horizontal="center" vertical="top" wrapText="1"/>
    </xf>
    <xf numFmtId="0" fontId="28" fillId="0" borderId="20" xfId="0" applyFont="1" applyBorder="1" applyAlignment="1">
      <alignment horizontal="center" vertical="top" wrapText="1"/>
    </xf>
    <xf numFmtId="2" fontId="24" fillId="0" borderId="19" xfId="0" applyNumberFormat="1" applyFont="1" applyBorder="1" applyAlignment="1">
      <alignment horizontal="center" vertical="distributed"/>
    </xf>
    <xf numFmtId="2" fontId="24" fillId="0" borderId="20" xfId="0" applyNumberFormat="1" applyFont="1" applyBorder="1" applyAlignment="1">
      <alignment horizontal="center" vertical="distributed"/>
    </xf>
    <xf numFmtId="0" fontId="29" fillId="0" borderId="0" xfId="0" applyFont="1" applyAlignment="1">
      <alignment horizontal="center"/>
    </xf>
    <xf numFmtId="0" fontId="29" fillId="0" borderId="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2"/>
  <sheetViews>
    <sheetView tabSelected="1" zoomScale="75" zoomScaleNormal="75" zoomScalePageLayoutView="0" workbookViewId="0" topLeftCell="A60">
      <selection activeCell="C88" sqref="C88"/>
    </sheetView>
  </sheetViews>
  <sheetFormatPr defaultColWidth="9.140625" defaultRowHeight="12.75"/>
  <cols>
    <col min="1" max="1" width="76.140625" style="2" customWidth="1"/>
    <col min="2" max="3" width="39.28125" style="2" customWidth="1"/>
    <col min="4" max="4" width="13.421875" style="2" hidden="1" customWidth="1"/>
    <col min="5" max="5" width="14.7109375" style="2" customWidth="1"/>
    <col min="6" max="6" width="15.57421875" style="2" customWidth="1"/>
    <col min="7" max="16384" width="9.140625" style="2" customWidth="1"/>
  </cols>
  <sheetData>
    <row r="1" spans="1:2" ht="15.75">
      <c r="A1" s="59" t="s">
        <v>60</v>
      </c>
      <c r="B1" s="58"/>
    </row>
    <row r="2" spans="1:2" ht="15">
      <c r="A2" s="58"/>
      <c r="B2" s="58"/>
    </row>
    <row r="3" spans="1:9" ht="18.75">
      <c r="A3" s="69" t="s">
        <v>56</v>
      </c>
      <c r="B3" s="69"/>
      <c r="C3" s="62"/>
      <c r="D3" s="62"/>
      <c r="E3" s="62"/>
      <c r="F3" s="62"/>
      <c r="G3" s="46"/>
      <c r="H3" s="46"/>
      <c r="I3" s="46"/>
    </row>
    <row r="4" spans="1:9" ht="18.75">
      <c r="A4" s="69" t="s">
        <v>58</v>
      </c>
      <c r="B4" s="69"/>
      <c r="C4" s="1"/>
      <c r="D4" s="1"/>
      <c r="E4" s="1"/>
      <c r="F4" s="1"/>
      <c r="G4" s="46"/>
      <c r="H4" s="46"/>
      <c r="I4" s="46"/>
    </row>
    <row r="5" spans="1:9" ht="18.75">
      <c r="A5" s="69" t="s">
        <v>59</v>
      </c>
      <c r="B5" s="69"/>
      <c r="C5" s="1"/>
      <c r="D5" s="1"/>
      <c r="E5" s="1"/>
      <c r="F5" s="1"/>
      <c r="G5" s="46"/>
      <c r="H5" s="46"/>
      <c r="I5" s="46"/>
    </row>
    <row r="6" spans="1:9" ht="18" customHeight="1" thickBot="1">
      <c r="A6" s="31"/>
      <c r="B6" s="57" t="s">
        <v>57</v>
      </c>
      <c r="C6" s="47"/>
      <c r="D6" s="47"/>
      <c r="E6" s="47"/>
      <c r="F6" s="48"/>
      <c r="G6" s="46"/>
      <c r="H6" s="46"/>
      <c r="I6" s="46"/>
    </row>
    <row r="7" spans="1:9" ht="15.75" customHeight="1">
      <c r="A7" s="4" t="s">
        <v>0</v>
      </c>
      <c r="B7" s="67" t="s">
        <v>1</v>
      </c>
      <c r="C7" s="49"/>
      <c r="D7" s="50"/>
      <c r="E7" s="49"/>
      <c r="F7" s="50"/>
      <c r="G7" s="46"/>
      <c r="H7" s="46"/>
      <c r="I7" s="46"/>
    </row>
    <row r="8" spans="1:9" ht="36" customHeight="1" thickBot="1">
      <c r="A8" s="56"/>
      <c r="B8" s="68"/>
      <c r="C8" s="46"/>
      <c r="D8" s="50"/>
      <c r="E8" s="51"/>
      <c r="F8" s="50"/>
      <c r="G8" s="46"/>
      <c r="H8" s="46"/>
      <c r="I8" s="46"/>
    </row>
    <row r="9" spans="1:9" ht="12.75" customHeight="1" hidden="1">
      <c r="A9" s="6">
        <v>0</v>
      </c>
      <c r="B9" s="10">
        <v>9263</v>
      </c>
      <c r="C9" s="46"/>
      <c r="D9" s="47"/>
      <c r="E9" s="47"/>
      <c r="F9" s="47"/>
      <c r="G9" s="46"/>
      <c r="H9" s="46"/>
      <c r="I9" s="46"/>
    </row>
    <row r="10" spans="1:9" ht="15.75" customHeight="1">
      <c r="A10" s="7" t="s">
        <v>2</v>
      </c>
      <c r="B10" s="10">
        <v>9263</v>
      </c>
      <c r="C10" s="46"/>
      <c r="D10" s="52"/>
      <c r="E10" s="52"/>
      <c r="F10" s="52"/>
      <c r="G10" s="46"/>
      <c r="H10" s="46"/>
      <c r="I10" s="46"/>
    </row>
    <row r="11" spans="1:9" ht="15.75" customHeight="1">
      <c r="A11" s="7" t="s">
        <v>3</v>
      </c>
      <c r="B11" s="10">
        <v>2814</v>
      </c>
      <c r="C11" s="46"/>
      <c r="D11" s="52"/>
      <c r="E11" s="52"/>
      <c r="F11" s="52"/>
      <c r="G11" s="46"/>
      <c r="H11" s="46"/>
      <c r="I11" s="46"/>
    </row>
    <row r="12" spans="1:9" ht="16.5" customHeight="1">
      <c r="A12" s="11" t="s">
        <v>4</v>
      </c>
      <c r="B12" s="10">
        <v>28581</v>
      </c>
      <c r="C12" s="46"/>
      <c r="D12" s="52"/>
      <c r="E12" s="52"/>
      <c r="F12" s="52"/>
      <c r="G12" s="46"/>
      <c r="H12" s="46"/>
      <c r="I12" s="46"/>
    </row>
    <row r="13" spans="1:9" ht="20.25" customHeight="1">
      <c r="A13" s="11" t="s">
        <v>5</v>
      </c>
      <c r="B13" s="13">
        <v>12690</v>
      </c>
      <c r="C13" s="46"/>
      <c r="D13" s="52"/>
      <c r="E13" s="52"/>
      <c r="F13" s="52"/>
      <c r="G13" s="46"/>
      <c r="H13" s="46"/>
      <c r="I13" s="46"/>
    </row>
    <row r="14" spans="1:9" ht="18" customHeight="1">
      <c r="A14" s="11" t="s">
        <v>6</v>
      </c>
      <c r="B14" s="61">
        <f>SUM(B15:B21)</f>
        <v>35590</v>
      </c>
      <c r="C14" s="46"/>
      <c r="D14" s="22"/>
      <c r="E14" s="22"/>
      <c r="F14" s="22"/>
      <c r="G14" s="46"/>
      <c r="H14" s="46"/>
      <c r="I14" s="46"/>
    </row>
    <row r="15" spans="1:9" ht="21" customHeight="1">
      <c r="A15" s="14" t="s">
        <v>7</v>
      </c>
      <c r="B15" s="16">
        <v>3500</v>
      </c>
      <c r="C15" s="46"/>
      <c r="D15" s="53"/>
      <c r="E15" s="53"/>
      <c r="F15" s="53"/>
      <c r="G15" s="46"/>
      <c r="H15" s="46"/>
      <c r="I15" s="46"/>
    </row>
    <row r="16" spans="1:9" ht="18.75" customHeight="1">
      <c r="A16" s="14" t="s">
        <v>8</v>
      </c>
      <c r="B16" s="16">
        <v>9936</v>
      </c>
      <c r="C16" s="46"/>
      <c r="D16" s="53"/>
      <c r="E16" s="53"/>
      <c r="F16" s="53"/>
      <c r="G16" s="46"/>
      <c r="H16" s="46"/>
      <c r="I16" s="46"/>
    </row>
    <row r="17" spans="1:9" ht="18.75" customHeight="1">
      <c r="A17" s="14" t="s">
        <v>9</v>
      </c>
      <c r="B17" s="16">
        <v>6137</v>
      </c>
      <c r="C17" s="46"/>
      <c r="D17" s="53"/>
      <c r="E17" s="53"/>
      <c r="F17" s="53"/>
      <c r="G17" s="46"/>
      <c r="H17" s="46"/>
      <c r="I17" s="46"/>
    </row>
    <row r="18" spans="1:9" ht="17.25" customHeight="1">
      <c r="A18" s="14" t="s">
        <v>10</v>
      </c>
      <c r="B18" s="16">
        <v>855</v>
      </c>
      <c r="C18" s="46"/>
      <c r="D18" s="53"/>
      <c r="E18" s="53"/>
      <c r="F18" s="53"/>
      <c r="G18" s="46"/>
      <c r="H18" s="46"/>
      <c r="I18" s="46"/>
    </row>
    <row r="19" spans="1:9" ht="17.25" customHeight="1">
      <c r="A19" s="14" t="s">
        <v>11</v>
      </c>
      <c r="B19" s="16">
        <v>10041</v>
      </c>
      <c r="C19" s="46"/>
      <c r="D19" s="53"/>
      <c r="E19" s="53"/>
      <c r="F19" s="53"/>
      <c r="G19" s="46"/>
      <c r="H19" s="46"/>
      <c r="I19" s="46"/>
    </row>
    <row r="20" spans="1:9" ht="18" customHeight="1">
      <c r="A20" s="14" t="s">
        <v>12</v>
      </c>
      <c r="B20" s="16">
        <v>3971</v>
      </c>
      <c r="C20" s="46"/>
      <c r="D20" s="53"/>
      <c r="E20" s="53"/>
      <c r="F20" s="53"/>
      <c r="G20" s="46"/>
      <c r="H20" s="46"/>
      <c r="I20" s="46"/>
    </row>
    <row r="21" spans="1:9" ht="21" customHeight="1">
      <c r="A21" s="14" t="s">
        <v>13</v>
      </c>
      <c r="B21" s="60">
        <v>1150</v>
      </c>
      <c r="C21" s="46"/>
      <c r="D21" s="53"/>
      <c r="E21" s="54"/>
      <c r="F21" s="53"/>
      <c r="G21" s="46"/>
      <c r="H21" s="46"/>
      <c r="I21" s="46"/>
    </row>
    <row r="22" spans="1:9" ht="18.75" customHeight="1">
      <c r="A22" s="11" t="s">
        <v>14</v>
      </c>
      <c r="B22" s="18">
        <v>8040</v>
      </c>
      <c r="C22" s="46"/>
      <c r="D22" s="55"/>
      <c r="E22" s="55"/>
      <c r="F22" s="55"/>
      <c r="G22" s="46"/>
      <c r="H22" s="46"/>
      <c r="I22" s="46"/>
    </row>
    <row r="23" spans="1:9" ht="18.75" customHeight="1">
      <c r="A23" s="11" t="s">
        <v>15</v>
      </c>
      <c r="B23" s="18">
        <v>12969</v>
      </c>
      <c r="C23" s="46"/>
      <c r="D23" s="55"/>
      <c r="E23" s="55"/>
      <c r="F23" s="55"/>
      <c r="G23" s="46"/>
      <c r="H23" s="46"/>
      <c r="I23" s="46"/>
    </row>
    <row r="24" spans="1:9" ht="16.5" customHeight="1">
      <c r="A24" s="11" t="s">
        <v>16</v>
      </c>
      <c r="B24" s="18">
        <v>57153</v>
      </c>
      <c r="C24" s="46"/>
      <c r="D24" s="55"/>
      <c r="E24" s="55"/>
      <c r="F24" s="55"/>
      <c r="G24" s="46"/>
      <c r="H24" s="46"/>
      <c r="I24" s="46"/>
    </row>
    <row r="25" spans="1:9" ht="20.25" customHeight="1" thickBot="1">
      <c r="A25" s="19" t="s">
        <v>17</v>
      </c>
      <c r="B25" s="20">
        <f>SUM(B10+B11+B12+B13+B14+B22+B23+B24)</f>
        <v>167100</v>
      </c>
      <c r="C25" s="46"/>
      <c r="D25" s="22"/>
      <c r="E25" s="22"/>
      <c r="F25" s="22"/>
      <c r="G25" s="46"/>
      <c r="H25" s="46"/>
      <c r="I25" s="46"/>
    </row>
    <row r="26" spans="3:9" ht="20.25" customHeight="1">
      <c r="C26" s="21"/>
      <c r="D26" s="22"/>
      <c r="E26" s="22"/>
      <c r="F26" s="22"/>
      <c r="G26" s="46"/>
      <c r="H26" s="46"/>
      <c r="I26" s="46"/>
    </row>
    <row r="27" spans="1:2" ht="16.5">
      <c r="A27" s="23"/>
      <c r="B27" s="3"/>
    </row>
    <row r="28" spans="1:2" ht="26.25" customHeight="1">
      <c r="A28" s="70" t="s">
        <v>61</v>
      </c>
      <c r="B28" s="70"/>
    </row>
    <row r="29" spans="1:2" ht="17.25" thickBot="1">
      <c r="A29" s="24"/>
      <c r="B29" s="3"/>
    </row>
    <row r="30" spans="1:2" ht="18.75" customHeight="1">
      <c r="A30" s="65" t="s">
        <v>18</v>
      </c>
      <c r="B30" s="63" t="s">
        <v>55</v>
      </c>
    </row>
    <row r="31" spans="1:2" ht="34.5" customHeight="1" thickBot="1">
      <c r="A31" s="66"/>
      <c r="B31" s="64"/>
    </row>
    <row r="32" spans="1:2" ht="15.75" customHeight="1">
      <c r="A32" s="25"/>
      <c r="B32" s="5"/>
    </row>
    <row r="33" spans="1:2" ht="16.5">
      <c r="A33" s="26" t="s">
        <v>19</v>
      </c>
      <c r="B33" s="12">
        <f>SUM(B34:B36)</f>
        <v>22598</v>
      </c>
    </row>
    <row r="34" spans="1:2" ht="16.5">
      <c r="A34" s="27" t="s">
        <v>20</v>
      </c>
      <c r="B34" s="17">
        <v>12657</v>
      </c>
    </row>
    <row r="35" spans="1:2" ht="17.25" customHeight="1">
      <c r="A35" s="27" t="s">
        <v>21</v>
      </c>
      <c r="B35" s="17">
        <v>9301</v>
      </c>
    </row>
    <row r="36" spans="1:2" ht="17.25" customHeight="1">
      <c r="A36" s="27" t="s">
        <v>22</v>
      </c>
      <c r="B36" s="17">
        <v>640</v>
      </c>
    </row>
    <row r="37" spans="1:2" ht="15.75" customHeight="1">
      <c r="A37" s="26" t="s">
        <v>23</v>
      </c>
      <c r="B37" s="8">
        <v>250</v>
      </c>
    </row>
    <row r="38" spans="1:2" ht="18" customHeight="1">
      <c r="A38" s="26" t="s">
        <v>24</v>
      </c>
      <c r="B38" s="12">
        <f>SUM(B39:B39)</f>
        <v>1150</v>
      </c>
    </row>
    <row r="39" spans="1:2" ht="18" customHeight="1">
      <c r="A39" s="27" t="s">
        <v>22</v>
      </c>
      <c r="B39" s="17">
        <v>1150</v>
      </c>
    </row>
    <row r="40" spans="1:2" ht="18.75" customHeight="1">
      <c r="A40" s="26" t="s">
        <v>25</v>
      </c>
      <c r="B40" s="9">
        <v>250</v>
      </c>
    </row>
    <row r="41" spans="1:2" ht="21" customHeight="1">
      <c r="A41" s="26" t="s">
        <v>26</v>
      </c>
      <c r="B41" s="32">
        <f>SUM(B42:B42)</f>
        <v>500</v>
      </c>
    </row>
    <row r="42" spans="1:2" ht="18" customHeight="1">
      <c r="A42" s="27" t="s">
        <v>21</v>
      </c>
      <c r="B42" s="15">
        <v>500</v>
      </c>
    </row>
    <row r="43" spans="1:2" ht="18" customHeight="1">
      <c r="A43" s="26" t="s">
        <v>27</v>
      </c>
      <c r="B43" s="32">
        <f>SUM(B44)</f>
        <v>470</v>
      </c>
    </row>
    <row r="44" spans="1:4" ht="19.5" customHeight="1">
      <c r="A44" s="27" t="s">
        <v>21</v>
      </c>
      <c r="B44" s="15">
        <v>470</v>
      </c>
      <c r="C44" s="33"/>
      <c r="D44" s="33"/>
    </row>
    <row r="45" spans="1:4" ht="16.5" customHeight="1">
      <c r="A45" s="26" t="s">
        <v>28</v>
      </c>
      <c r="B45" s="12">
        <f>SUM(B46:B47)</f>
        <v>6992</v>
      </c>
      <c r="C45" s="33"/>
      <c r="D45" s="33"/>
    </row>
    <row r="46" spans="1:2" ht="16.5" customHeight="1">
      <c r="A46" s="27" t="s">
        <v>29</v>
      </c>
      <c r="B46" s="28">
        <v>855</v>
      </c>
    </row>
    <row r="47" spans="1:2" ht="17.25" customHeight="1">
      <c r="A47" s="27" t="s">
        <v>30</v>
      </c>
      <c r="B47" s="34">
        <v>6137</v>
      </c>
    </row>
    <row r="48" spans="1:3" ht="16.5" customHeight="1">
      <c r="A48" s="26" t="s">
        <v>31</v>
      </c>
      <c r="B48" s="12">
        <f>SUM(B52+B51+B50+B49)</f>
        <v>7439</v>
      </c>
      <c r="C48" s="33"/>
    </row>
    <row r="49" spans="1:2" ht="15.75" customHeight="1">
      <c r="A49" s="27" t="s">
        <v>20</v>
      </c>
      <c r="B49" s="17">
        <v>6430</v>
      </c>
    </row>
    <row r="50" spans="1:2" ht="17.25" customHeight="1">
      <c r="A50" s="27" t="s">
        <v>21</v>
      </c>
      <c r="B50" s="17">
        <v>496</v>
      </c>
    </row>
    <row r="51" spans="1:2" ht="17.25" customHeight="1">
      <c r="A51" s="27" t="s">
        <v>64</v>
      </c>
      <c r="B51" s="17">
        <v>500</v>
      </c>
    </row>
    <row r="52" spans="1:2" ht="21" customHeight="1">
      <c r="A52" s="27" t="s">
        <v>32</v>
      </c>
      <c r="B52" s="17">
        <v>13</v>
      </c>
    </row>
    <row r="53" spans="1:2" ht="16.5" customHeight="1">
      <c r="A53" s="26" t="s">
        <v>33</v>
      </c>
      <c r="B53" s="12">
        <f>SUM(B54+B55)</f>
        <v>3314</v>
      </c>
    </row>
    <row r="54" spans="1:2" ht="17.25" customHeight="1">
      <c r="A54" s="27" t="s">
        <v>20</v>
      </c>
      <c r="B54" s="17">
        <v>3190</v>
      </c>
    </row>
    <row r="55" spans="1:3" ht="18" customHeight="1">
      <c r="A55" s="27" t="s">
        <v>21</v>
      </c>
      <c r="B55" s="17">
        <v>124</v>
      </c>
      <c r="C55" s="33"/>
    </row>
    <row r="56" spans="1:2" ht="16.5" customHeight="1">
      <c r="A56" s="26" t="s">
        <v>34</v>
      </c>
      <c r="B56" s="12">
        <f>SUM(B57+B58)</f>
        <v>1078</v>
      </c>
    </row>
    <row r="57" spans="1:3" ht="19.5" customHeight="1">
      <c r="A57" s="27" t="s">
        <v>20</v>
      </c>
      <c r="B57" s="17">
        <v>1051</v>
      </c>
      <c r="C57" s="33"/>
    </row>
    <row r="58" spans="1:3" ht="20.25" customHeight="1">
      <c r="A58" s="27" t="s">
        <v>21</v>
      </c>
      <c r="B58" s="17">
        <v>27</v>
      </c>
      <c r="C58" s="33"/>
    </row>
    <row r="59" spans="1:3" s="31" customFormat="1" ht="20.25" customHeight="1">
      <c r="A59" s="35" t="s">
        <v>35</v>
      </c>
      <c r="B59" s="30">
        <f>SUM(B60:B60)</f>
        <v>158</v>
      </c>
      <c r="C59" s="36"/>
    </row>
    <row r="60" spans="1:3" ht="18" customHeight="1">
      <c r="A60" s="27" t="s">
        <v>63</v>
      </c>
      <c r="B60" s="17">
        <v>158</v>
      </c>
      <c r="C60" s="33"/>
    </row>
    <row r="61" spans="1:3" s="31" customFormat="1" ht="20.25" customHeight="1">
      <c r="A61" s="29" t="s">
        <v>36</v>
      </c>
      <c r="B61" s="30">
        <f>SUM(B62:B63)</f>
        <v>476</v>
      </c>
      <c r="C61" s="36"/>
    </row>
    <row r="62" spans="1:3" s="31" customFormat="1" ht="20.25" customHeight="1">
      <c r="A62" s="27" t="s">
        <v>21</v>
      </c>
      <c r="B62" s="37">
        <v>1</v>
      </c>
      <c r="C62" s="36"/>
    </row>
    <row r="63" spans="1:3" ht="20.25" customHeight="1">
      <c r="A63" s="27" t="s">
        <v>37</v>
      </c>
      <c r="B63" s="17">
        <v>475</v>
      </c>
      <c r="C63" s="33"/>
    </row>
    <row r="64" spans="1:3" ht="21" customHeight="1">
      <c r="A64" s="26" t="s">
        <v>52</v>
      </c>
      <c r="B64" s="32">
        <f>SUM(B65:B66)</f>
        <v>4015</v>
      </c>
      <c r="C64" s="33"/>
    </row>
    <row r="65" spans="1:2" ht="17.25" customHeight="1">
      <c r="A65" s="27" t="s">
        <v>20</v>
      </c>
      <c r="B65" s="15">
        <v>2850</v>
      </c>
    </row>
    <row r="66" spans="1:3" ht="17.25" customHeight="1">
      <c r="A66" s="27" t="s">
        <v>21</v>
      </c>
      <c r="B66" s="15">
        <v>1165</v>
      </c>
      <c r="C66" s="33"/>
    </row>
    <row r="67" spans="1:2" ht="16.5" customHeight="1">
      <c r="A67" s="26" t="s">
        <v>38</v>
      </c>
      <c r="B67" s="32">
        <f>SUM(B68+B70+B72+B74)</f>
        <v>11440</v>
      </c>
    </row>
    <row r="68" spans="1:2" ht="15" customHeight="1">
      <c r="A68" s="26" t="s">
        <v>53</v>
      </c>
      <c r="B68" s="12">
        <f>SUM(B69:B69)</f>
        <v>7000</v>
      </c>
    </row>
    <row r="69" spans="1:2" ht="15" customHeight="1">
      <c r="A69" s="27" t="s">
        <v>22</v>
      </c>
      <c r="B69" s="17">
        <v>7000</v>
      </c>
    </row>
    <row r="70" spans="1:2" ht="15.75" customHeight="1">
      <c r="A70" s="26" t="s">
        <v>39</v>
      </c>
      <c r="B70" s="12">
        <f>SUM(B71:B71)</f>
        <v>1375</v>
      </c>
    </row>
    <row r="71" spans="1:2" ht="15.75" customHeight="1">
      <c r="A71" s="27" t="s">
        <v>22</v>
      </c>
      <c r="B71" s="17">
        <v>1375</v>
      </c>
    </row>
    <row r="72" spans="1:2" ht="15.75" customHeight="1">
      <c r="A72" s="26" t="s">
        <v>40</v>
      </c>
      <c r="B72" s="12">
        <f>SUM(B73:B73)</f>
        <v>2350</v>
      </c>
    </row>
    <row r="73" spans="1:2" ht="15.75" customHeight="1">
      <c r="A73" s="27" t="s">
        <v>22</v>
      </c>
      <c r="B73" s="17">
        <v>2350</v>
      </c>
    </row>
    <row r="74" spans="1:2" ht="18.75" customHeight="1">
      <c r="A74" s="26" t="s">
        <v>41</v>
      </c>
      <c r="B74" s="12">
        <f>SUM(B75:B75)</f>
        <v>715</v>
      </c>
    </row>
    <row r="75" spans="1:2" ht="18.75" customHeight="1">
      <c r="A75" s="27" t="s">
        <v>22</v>
      </c>
      <c r="B75" s="17">
        <v>715</v>
      </c>
    </row>
    <row r="76" spans="1:2" ht="18.75" customHeight="1">
      <c r="A76" s="26" t="s">
        <v>65</v>
      </c>
      <c r="B76" s="8">
        <f>SUM(B77+B80)</f>
        <v>705</v>
      </c>
    </row>
    <row r="77" spans="1:2" ht="18.75" customHeight="1">
      <c r="A77" s="26" t="s">
        <v>66</v>
      </c>
      <c r="B77" s="8">
        <f>SUM(B78:B79)</f>
        <v>505</v>
      </c>
    </row>
    <row r="78" spans="1:2" ht="18.75" customHeight="1">
      <c r="A78" s="27" t="s">
        <v>20</v>
      </c>
      <c r="B78" s="15">
        <v>105</v>
      </c>
    </row>
    <row r="79" spans="1:2" ht="18.75" customHeight="1">
      <c r="A79" s="27" t="s">
        <v>21</v>
      </c>
      <c r="B79" s="15">
        <v>400</v>
      </c>
    </row>
    <row r="80" spans="1:2" ht="18.75" customHeight="1">
      <c r="A80" s="29" t="s">
        <v>67</v>
      </c>
      <c r="B80" s="30">
        <v>200</v>
      </c>
    </row>
    <row r="81" spans="1:3" ht="18.75" customHeight="1">
      <c r="A81" s="26" t="s">
        <v>42</v>
      </c>
      <c r="B81" s="9">
        <v>2500</v>
      </c>
      <c r="C81" s="33"/>
    </row>
    <row r="82" spans="1:3" ht="16.5" customHeight="1">
      <c r="A82" s="26" t="s">
        <v>43</v>
      </c>
      <c r="B82" s="9">
        <v>3500</v>
      </c>
      <c r="C82" s="33"/>
    </row>
    <row r="83" spans="1:2" ht="16.5" customHeight="1">
      <c r="A83" s="26" t="s">
        <v>54</v>
      </c>
      <c r="B83" s="12">
        <f>SUM(B84:B85)</f>
        <v>57153</v>
      </c>
    </row>
    <row r="84" spans="1:3" ht="18" customHeight="1">
      <c r="A84" s="27" t="s">
        <v>21</v>
      </c>
      <c r="B84" s="17">
        <v>424</v>
      </c>
      <c r="C84" s="33"/>
    </row>
    <row r="85" spans="1:2" ht="17.25" customHeight="1">
      <c r="A85" s="27" t="s">
        <v>44</v>
      </c>
      <c r="B85" s="17">
        <v>56729</v>
      </c>
    </row>
    <row r="86" spans="1:3" ht="17.25" customHeight="1">
      <c r="A86" s="26" t="s">
        <v>45</v>
      </c>
      <c r="B86" s="12">
        <f>SUM(B87:B89)</f>
        <v>19160</v>
      </c>
      <c r="C86" s="33"/>
    </row>
    <row r="87" spans="1:2" ht="17.25" customHeight="1">
      <c r="A87" s="27" t="s">
        <v>20</v>
      </c>
      <c r="B87" s="17">
        <v>15850</v>
      </c>
    </row>
    <row r="88" spans="1:2" ht="15.75" customHeight="1">
      <c r="A88" s="27" t="s">
        <v>21</v>
      </c>
      <c r="B88" s="17">
        <v>3010</v>
      </c>
    </row>
    <row r="89" spans="1:2" ht="15.75" customHeight="1">
      <c r="A89" s="27" t="s">
        <v>46</v>
      </c>
      <c r="B89" s="17">
        <v>300</v>
      </c>
    </row>
    <row r="90" spans="1:2" ht="15.75" customHeight="1">
      <c r="A90" s="26" t="s">
        <v>47</v>
      </c>
      <c r="B90" s="8">
        <f>SUM(B91:B92)</f>
        <v>6742</v>
      </c>
    </row>
    <row r="91" spans="1:2" ht="15.75" customHeight="1">
      <c r="A91" s="27" t="s">
        <v>20</v>
      </c>
      <c r="B91" s="17">
        <v>4807</v>
      </c>
    </row>
    <row r="92" spans="1:2" ht="18.75" customHeight="1">
      <c r="A92" s="27" t="s">
        <v>21</v>
      </c>
      <c r="B92" s="17">
        <v>1935</v>
      </c>
    </row>
    <row r="93" spans="1:2" ht="18" customHeight="1">
      <c r="A93" s="38" t="s">
        <v>48</v>
      </c>
      <c r="B93" s="32">
        <f>SUM(B94:B94)</f>
        <v>1450</v>
      </c>
    </row>
    <row r="94" spans="1:2" ht="20.25" customHeight="1">
      <c r="A94" s="39" t="s">
        <v>49</v>
      </c>
      <c r="B94" s="15">
        <v>1450</v>
      </c>
    </row>
    <row r="95" spans="1:2" ht="20.25" customHeight="1">
      <c r="A95" s="40" t="s">
        <v>50</v>
      </c>
      <c r="B95" s="30">
        <f>SUM(B96)</f>
        <v>2760</v>
      </c>
    </row>
    <row r="96" spans="1:2" ht="20.25" customHeight="1">
      <c r="A96" s="27" t="s">
        <v>62</v>
      </c>
      <c r="B96" s="15">
        <v>2760</v>
      </c>
    </row>
    <row r="97" spans="1:2" ht="15.75" customHeight="1">
      <c r="A97" s="26" t="s">
        <v>51</v>
      </c>
      <c r="B97" s="32">
        <f>SUM(B98:B98)</f>
        <v>13000</v>
      </c>
    </row>
    <row r="98" spans="1:2" ht="19.5" customHeight="1">
      <c r="A98" s="27" t="s">
        <v>21</v>
      </c>
      <c r="B98" s="15">
        <v>13000</v>
      </c>
    </row>
    <row r="99" spans="1:2" ht="18.75" customHeight="1">
      <c r="A99" s="41" t="s">
        <v>17</v>
      </c>
      <c r="B99" s="42">
        <f>SUM(B33+B37+B38+B40+B41+B43+B45+B48+B53+B56+B59+B61+B64+B67+B76+B81+B82+B83+B86+B90+B93+B95+B97)</f>
        <v>167100</v>
      </c>
    </row>
    <row r="100" ht="15" customHeight="1">
      <c r="A100" s="43"/>
    </row>
    <row r="101" ht="15" customHeight="1">
      <c r="A101" s="44"/>
    </row>
    <row r="102" ht="15" customHeight="1">
      <c r="A102" s="43"/>
    </row>
    <row r="103" ht="15" customHeight="1">
      <c r="A103" s="43"/>
    </row>
    <row r="104" ht="15" customHeight="1">
      <c r="A104" s="43"/>
    </row>
    <row r="105" ht="15" customHeight="1">
      <c r="A105" s="44"/>
    </row>
    <row r="106" ht="15" customHeight="1">
      <c r="A106" s="44"/>
    </row>
    <row r="107" ht="15" customHeight="1">
      <c r="A107" s="44"/>
    </row>
    <row r="108" ht="18.75" customHeight="1"/>
    <row r="109" ht="21" customHeight="1"/>
    <row r="114" ht="23.25" customHeight="1"/>
    <row r="115" ht="16.5">
      <c r="A115" s="45"/>
    </row>
    <row r="116" ht="13.5" customHeight="1">
      <c r="A116" s="45"/>
    </row>
    <row r="120" ht="15.75">
      <c r="A120" s="44"/>
    </row>
    <row r="121" ht="15">
      <c r="A121" s="43"/>
    </row>
    <row r="122" ht="15.75">
      <c r="A122" s="44"/>
    </row>
  </sheetData>
  <sheetProtection/>
  <mergeCells count="8">
    <mergeCell ref="C3:F3"/>
    <mergeCell ref="B30:B31"/>
    <mergeCell ref="A30:A31"/>
    <mergeCell ref="B7:B8"/>
    <mergeCell ref="A3:B3"/>
    <mergeCell ref="A4:B4"/>
    <mergeCell ref="A5:B5"/>
    <mergeCell ref="A28:B28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 Braila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BUGET</dc:creator>
  <cp:keywords/>
  <dc:description/>
  <cp:lastModifiedBy>BUGET</cp:lastModifiedBy>
  <cp:lastPrinted>2017-02-03T11:11:21Z</cp:lastPrinted>
  <dcterms:created xsi:type="dcterms:W3CDTF">2017-02-03T07:09:25Z</dcterms:created>
  <dcterms:modified xsi:type="dcterms:W3CDTF">2017-02-09T08:20:18Z</dcterms:modified>
  <cp:category/>
  <cp:version/>
  <cp:contentType/>
  <cp:contentStatus/>
</cp:coreProperties>
</file>