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DIFICARE HANDICAPATI AUGUST" sheetId="1" r:id="rId1"/>
  </sheets>
  <definedNames/>
  <calcPr fullCalcOnLoad="1"/>
</workbook>
</file>

<file path=xl/sharedStrings.xml><?xml version="1.0" encoding="utf-8"?>
<sst xmlns="http://schemas.openxmlformats.org/spreadsheetml/2006/main" count="121" uniqueCount="83">
  <si>
    <t>65.02.07.04  SCOALA SPECIALA</t>
  </si>
  <si>
    <t>65.02.07.06 CENTRUL JUDETEAN DE RESURSE</t>
  </si>
  <si>
    <t>84.02.03.01 DRUMURI SI PODURI</t>
  </si>
  <si>
    <t>65.02.07.05 SCOALA DE ARTE SI MESERII</t>
  </si>
  <si>
    <t>Transferuri interne</t>
  </si>
  <si>
    <t>Active nefinanciare – TVA aferent proiectelor</t>
  </si>
  <si>
    <t>VENITURI</t>
  </si>
  <si>
    <t>BUGET 2006</t>
  </si>
  <si>
    <t>SURSE DE VENIT</t>
  </si>
  <si>
    <t>VENITURI PROPRII</t>
  </si>
  <si>
    <t>Platii contributiilor ptr. pers. neclerical angajat in unitatile de cult din tara</t>
  </si>
  <si>
    <t>Cheltuielilor aferente Invatamantului special</t>
  </si>
  <si>
    <t>11.02.05 SUME DEFALCATE DIN TVA PTR. DRUMURI JUDETENE</t>
  </si>
  <si>
    <t>TOTAL</t>
  </si>
  <si>
    <t>INSTITUTIA</t>
  </si>
  <si>
    <t>51.02.01AUTORITATI EXECUTIVE - CJ -aparat propriu</t>
  </si>
  <si>
    <t>Cheltuieli de personal</t>
  </si>
  <si>
    <t>Bunuri si servicii</t>
  </si>
  <si>
    <t>Cheltuieli de capital- active nefinanciare</t>
  </si>
  <si>
    <t>55.02 Dobanzi</t>
  </si>
  <si>
    <t xml:space="preserve">54.02.05 FOND DE REZERVA </t>
  </si>
  <si>
    <t>54.02.10 SERV. PUBLIC COMUNITAR DE EVID.  A PERS.</t>
  </si>
  <si>
    <t>60.02.02 APARARE NATIONALA- CENTRUL  MILITAR ZONAL</t>
  </si>
  <si>
    <t>Active nefinanciare - ch.capital</t>
  </si>
  <si>
    <t>61.02.05  PROTECTIE CIVILA - INSPECT. PTR. SIT. DE URG.</t>
  </si>
  <si>
    <t>65.02.03 INVATAMANT PRESCOLAR SI GIMNAZIAL</t>
  </si>
  <si>
    <t>Asistenta sociala</t>
  </si>
  <si>
    <t>Alte cheltuieli - burse</t>
  </si>
  <si>
    <t>Active nefinanciare- ch. de capital</t>
  </si>
  <si>
    <t>TRANSFERURI INTRE UNITATI</t>
  </si>
  <si>
    <t xml:space="preserve">67.02.03.05 SCOALA POPULARA DE ARTA </t>
  </si>
  <si>
    <t>67.02.03.08  CENTRU DE CREATIE</t>
  </si>
  <si>
    <t>67.02.05 SERVICII RECREATIVE SI SPORT</t>
  </si>
  <si>
    <t>67.02.06 SERVICII RELIGIOASE</t>
  </si>
  <si>
    <t>Active nefinanciare – ch. de capital</t>
  </si>
  <si>
    <t xml:space="preserve"> </t>
  </si>
  <si>
    <t>Asisenta sociala</t>
  </si>
  <si>
    <t>Transferuri intre unitati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</si>
  <si>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</si>
  <si>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70.02.05 .01 ALIMENTARE CU APA</t>
  </si>
  <si>
    <t xml:space="preserve">APROBAT </t>
  </si>
  <si>
    <t xml:space="preserve">BUGET </t>
  </si>
  <si>
    <t xml:space="preserve">67.02.03.04 INSTITUTIA PUBLICA DE SPECTACOLE  "LYRA" </t>
  </si>
  <si>
    <t xml:space="preserve">                   PRESEDINTE</t>
  </si>
  <si>
    <t xml:space="preserve">     DIRECTOR EXECUTIV, </t>
  </si>
  <si>
    <t xml:space="preserve">        GHEORGHE BUNEA STANCU</t>
  </si>
  <si>
    <t xml:space="preserve">            ALINA RUSU</t>
  </si>
  <si>
    <t xml:space="preserve">       Intocmit, </t>
  </si>
  <si>
    <t>56.02.06 TRANSFERURI DIN BUGETUL CJ PENTRU FINANTA.CENTRELOR DE  ZI PTR PROT COPILULUI</t>
  </si>
  <si>
    <t>66.02.50 SANATATE</t>
  </si>
  <si>
    <r>
      <t>04.02.01</t>
    </r>
    <r>
      <rPr>
        <b/>
        <sz val="12"/>
        <rFont val="TimesRomanR"/>
        <family val="0"/>
      </rPr>
      <t xml:space="preserve"> </t>
    </r>
    <r>
      <rPr>
        <b/>
        <sz val="12"/>
        <rFont val="TimesRomanR"/>
        <family val="0"/>
      </rPr>
      <t>COTE DEFALCATE DIN IMPOZITUL PE VENIT (13%</t>
    </r>
    <r>
      <rPr>
        <b/>
        <sz val="12"/>
        <rFont val="TimesRomanR"/>
        <family val="0"/>
      </rPr>
      <t>)</t>
    </r>
  </si>
  <si>
    <r>
      <t>04.02.04</t>
    </r>
    <r>
      <rPr>
        <b/>
        <sz val="12"/>
        <rFont val="TimesRomanR"/>
        <family val="0"/>
      </rPr>
      <t xml:space="preserve"> </t>
    </r>
    <r>
      <rPr>
        <b/>
        <sz val="12"/>
        <rFont val="TimesRomanR"/>
        <family val="0"/>
      </rPr>
      <t xml:space="preserve">COTA DE 22% LA DISPOZITIA CONSILIULUI JUDETEAN PENTRU ECHILIBRAREA BUGETELOR LOCALE </t>
    </r>
  </si>
  <si>
    <r>
      <t>11.02.01</t>
    </r>
    <r>
      <rPr>
        <b/>
        <sz val="12"/>
        <rFont val="TimesRomanR"/>
        <family val="0"/>
      </rPr>
      <t xml:space="preserve"> </t>
    </r>
    <r>
      <rPr>
        <b/>
        <sz val="12"/>
        <rFont val="TimesRomanR"/>
        <family val="0"/>
      </rPr>
      <t>SUME DEFALCATE DIN TVA ptr finantarea:</t>
    </r>
  </si>
  <si>
    <r>
      <t>11.02.06</t>
    </r>
    <r>
      <rPr>
        <b/>
        <sz val="12"/>
        <rFont val="TimesRomanR"/>
        <family val="0"/>
      </rPr>
      <t xml:space="preserve"> </t>
    </r>
    <r>
      <rPr>
        <b/>
        <sz val="12"/>
        <rFont val="TimesRomanR"/>
        <family val="0"/>
      </rPr>
      <t>SUME DEFALCATE DIN TVA PENTRU ECHILIBRARE</t>
    </r>
  </si>
  <si>
    <r>
      <t>42.02.21</t>
    </r>
    <r>
      <rPr>
        <b/>
        <sz val="12"/>
        <rFont val="TimesRomanR"/>
        <family val="0"/>
      </rPr>
      <t xml:space="preserve"> </t>
    </r>
    <r>
      <rPr>
        <b/>
        <sz val="12"/>
        <rFont val="TimesRomanR"/>
        <family val="0"/>
      </rPr>
      <t>SUBVENTII  PENTRU FINANTAREA DREPTURILOR ACORDATE PERSOANELOR CU HANDICAP</t>
    </r>
  </si>
  <si>
    <t>CONSILIUL JUDETEAN BRAILA</t>
  </si>
  <si>
    <t xml:space="preserve">DIRECTIA ECONOMICA </t>
  </si>
  <si>
    <t xml:space="preserve">BUGETUL PROPRIU AL JUDETULUI BRAILA PE ANUL 2008   </t>
  </si>
  <si>
    <t>2008</t>
  </si>
  <si>
    <t>Drepturilor privind acordarea de produse lactate si de panificatie ptr. elevii din clas. I-VIII din inv. de stat si din gradinitele de stat cu program normal de 4 ore</t>
  </si>
  <si>
    <t xml:space="preserve">Sistemului de protectie a copilului si centre de asistenta ptr pers cu handicap </t>
  </si>
  <si>
    <t>Serviciilor publice comunitare de evid.a pers. de sub autoritatea consiliului judetean</t>
  </si>
  <si>
    <t>68.02.06 DIR.GEN. DE ASIST. SOCIALA SI PROT. COPILULUI</t>
  </si>
  <si>
    <t>Transferuri curente- finant drept pers. cu handicap</t>
  </si>
  <si>
    <t>MII LEI</t>
  </si>
  <si>
    <t xml:space="preserve">80.02.01.10 COFINANTARI PROIECTE </t>
  </si>
  <si>
    <r>
      <t xml:space="preserve">67.02.03.02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BIBLIOTECA</t>
    </r>
  </si>
  <si>
    <r>
      <t xml:space="preserve">67.02.03.03 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MUZEU</t>
    </r>
  </si>
  <si>
    <r>
      <t>68.02.05.02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DREPT.ACORDATE PERS. CU HANDICAP</t>
    </r>
  </si>
  <si>
    <t>INFLUENTE</t>
  </si>
  <si>
    <t>BUGET</t>
  </si>
  <si>
    <t>RECTIFICAT</t>
  </si>
  <si>
    <t>37.02.01 DONATII SI SPONSORIZARI</t>
  </si>
  <si>
    <t>42.02.19 SUBVENTII POR 2007-2003</t>
  </si>
  <si>
    <t>42.02.29 FINANTAREA LUCRARILOR DE CADASTRU</t>
  </si>
  <si>
    <t>54.02.50 ALTE SERVICII PUBLICE GENERALE</t>
  </si>
  <si>
    <t>65.02.07.07 SCOALA DE ARTE SI MESERII TICHILESTI</t>
  </si>
  <si>
    <t>70.02.50 CADASTRU IMOBILIAR</t>
  </si>
  <si>
    <t>Transferuri curente</t>
  </si>
  <si>
    <t>Active nefinanciare - POR 2007-2013</t>
  </si>
  <si>
    <t xml:space="preserve">                                                                         CHELTUIELI            </t>
  </si>
  <si>
    <t>Oprea Monica</t>
  </si>
  <si>
    <t>ANEXA NR. 1A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</si>
</sst>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32">
    <font>
      <sz val="10"/>
      <name val="Arial"/>
      <family val="0"/>
    </font>
    <font>
      <b/>
      <sz val="16"/>
      <name val="TimesRoman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name val="TimesRomanR"/>
      <family val="0"/>
    </font>
    <font>
      <b/>
      <sz val="8"/>
      <name val="Arial (W1)"/>
      <family val="2"/>
    </font>
    <font>
      <b/>
      <sz val="8"/>
      <name val="Lucida Sans Unicod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Roman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justify" vertical="top" wrapText="1"/>
    </xf>
    <xf numFmtId="0" fontId="12" fillId="0" borderId="17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4" fillId="0" borderId="2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vertical="top" wrapText="1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4" fillId="0" borderId="34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4" fillId="0" borderId="36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vertical="center" wrapText="1"/>
    </xf>
    <xf numFmtId="0" fontId="0" fillId="0" borderId="37" xfId="0" applyBorder="1" applyAlignment="1">
      <alignment/>
    </xf>
    <xf numFmtId="4" fontId="3" fillId="0" borderId="37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10" fillId="0" borderId="33" xfId="0" applyFont="1" applyBorder="1" applyAlignment="1">
      <alignment horizontal="justify" vertical="top" wrapText="1"/>
    </xf>
    <xf numFmtId="0" fontId="0" fillId="0" borderId="39" xfId="0" applyBorder="1" applyAlignment="1">
      <alignment/>
    </xf>
    <xf numFmtId="4" fontId="3" fillId="0" borderId="40" xfId="0" applyNumberFormat="1" applyFont="1" applyBorder="1" applyAlignment="1">
      <alignment horizontal="right" vertical="center" wrapText="1"/>
    </xf>
    <xf numFmtId="4" fontId="3" fillId="0" borderId="41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41" xfId="0" applyNumberFormat="1" applyFont="1" applyBorder="1" applyAlignment="1">
      <alignment horizontal="right" vertical="center" wrapText="1"/>
    </xf>
    <xf numFmtId="4" fontId="3" fillId="0" borderId="42" xfId="0" applyNumberFormat="1" applyFont="1" applyBorder="1" applyAlignment="1">
      <alignment horizontal="right" vertical="center" wrapText="1"/>
    </xf>
    <xf numFmtId="4" fontId="3" fillId="0" borderId="41" xfId="0" applyNumberFormat="1" applyFont="1" applyBorder="1" applyAlignment="1">
      <alignment horizontal="right" vertical="center" wrapText="1"/>
    </xf>
    <xf numFmtId="4" fontId="4" fillId="0" borderId="42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44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44" xfId="0" applyNumberFormat="1" applyFont="1" applyBorder="1" applyAlignment="1">
      <alignment horizontal="right" vertical="center" wrapText="1"/>
    </xf>
    <xf numFmtId="4" fontId="4" fillId="0" borderId="41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4" fillId="0" borderId="44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" fontId="3" fillId="0" borderId="44" xfId="0" applyNumberFormat="1" applyFont="1" applyBorder="1" applyAlignment="1">
      <alignment horizontal="right"/>
    </xf>
    <xf numFmtId="4" fontId="3" fillId="0" borderId="4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4" fontId="4" fillId="0" borderId="49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top" wrapText="1"/>
    </xf>
    <xf numFmtId="4" fontId="3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0" fontId="12" fillId="0" borderId="46" xfId="0" applyFont="1" applyBorder="1" applyAlignment="1">
      <alignment horizontal="justify" vertical="top" wrapText="1"/>
    </xf>
    <xf numFmtId="4" fontId="3" fillId="0" borderId="49" xfId="0" applyNumberFormat="1" applyFont="1" applyFill="1" applyBorder="1" applyAlignment="1">
      <alignment horizontal="right" vertical="center" wrapText="1"/>
    </xf>
    <xf numFmtId="4" fontId="3" fillId="0" borderId="52" xfId="0" applyNumberFormat="1" applyFont="1" applyBorder="1" applyAlignment="1">
      <alignment horizontal="right" vertical="center" wrapText="1"/>
    </xf>
    <xf numFmtId="4" fontId="3" fillId="0" borderId="5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zoomScalePageLayoutView="0" workbookViewId="0" topLeftCell="A93">
      <selection activeCell="B37" sqref="B37"/>
    </sheetView>
  </sheetViews>
  <sheetFormatPr defaultColWidth="9.140625" defaultRowHeight="12.75"/>
  <cols>
    <col min="2" max="2" width="61.57421875" style="0" customWidth="1"/>
    <col min="3" max="3" width="21.00390625" style="0" customWidth="1"/>
    <col min="4" max="5" width="14.00390625" style="0" customWidth="1"/>
  </cols>
  <sheetData>
    <row r="1" ht="15.75">
      <c r="B1" s="1" t="s">
        <v>55</v>
      </c>
    </row>
    <row r="2" spans="2:5" ht="15.75">
      <c r="B2" s="1" t="s">
        <v>56</v>
      </c>
      <c r="E2" s="37" t="s">
        <v>82</v>
      </c>
    </row>
    <row r="9" spans="1:5" ht="20.25">
      <c r="A9" s="104"/>
      <c r="B9" s="105" t="s">
        <v>57</v>
      </c>
      <c r="C9" s="105"/>
      <c r="D9" s="104"/>
      <c r="E9" s="104"/>
    </row>
    <row r="10" spans="1:6" ht="20.25">
      <c r="A10" s="104"/>
      <c r="B10" s="108" t="s">
        <v>6</v>
      </c>
      <c r="C10" s="108"/>
      <c r="D10" s="108"/>
      <c r="E10" s="108"/>
      <c r="F10" s="108"/>
    </row>
    <row r="11" spans="2:3" ht="12.75">
      <c r="B11" s="107"/>
      <c r="C11" s="107"/>
    </row>
    <row r="17" spans="3:5" ht="13.5" thickBot="1">
      <c r="C17" s="21"/>
      <c r="E17" s="37" t="s">
        <v>64</v>
      </c>
    </row>
    <row r="18" spans="2:5" ht="15.75">
      <c r="B18" s="11" t="s">
        <v>6</v>
      </c>
      <c r="C18" s="11" t="s">
        <v>41</v>
      </c>
      <c r="D18" s="51"/>
      <c r="E18" s="51" t="s">
        <v>70</v>
      </c>
    </row>
    <row r="19" spans="2:5" ht="15.75">
      <c r="B19" s="12"/>
      <c r="C19" s="12" t="s">
        <v>40</v>
      </c>
      <c r="D19" s="52" t="s">
        <v>69</v>
      </c>
      <c r="E19" s="52" t="s">
        <v>71</v>
      </c>
    </row>
    <row r="20" spans="2:5" ht="16.5" thickBot="1">
      <c r="B20" s="13"/>
      <c r="C20" s="38" t="s">
        <v>58</v>
      </c>
      <c r="D20" s="53"/>
      <c r="E20" s="53">
        <v>2008</v>
      </c>
    </row>
    <row r="21" spans="2:3" ht="0.75" customHeight="1" thickBot="1">
      <c r="B21" s="14" t="s">
        <v>8</v>
      </c>
      <c r="C21" s="15" t="s">
        <v>7</v>
      </c>
    </row>
    <row r="22" spans="2:3" ht="12.75" customHeight="1" hidden="1">
      <c r="B22" s="54">
        <v>0</v>
      </c>
      <c r="C22" s="16">
        <v>1</v>
      </c>
    </row>
    <row r="23" spans="2:5" ht="15.75">
      <c r="B23" s="55" t="s">
        <v>9</v>
      </c>
      <c r="C23" s="39">
        <v>3000</v>
      </c>
      <c r="D23" s="56"/>
      <c r="E23" s="30">
        <v>3000</v>
      </c>
    </row>
    <row r="24" spans="2:5" ht="16.5" customHeight="1">
      <c r="B24" s="17" t="s">
        <v>50</v>
      </c>
      <c r="C24" s="40">
        <v>17727</v>
      </c>
      <c r="D24" s="46"/>
      <c r="E24" s="28">
        <v>17727</v>
      </c>
    </row>
    <row r="25" spans="2:5" ht="45" customHeight="1">
      <c r="B25" s="17" t="s">
        <v>51</v>
      </c>
      <c r="C25" s="40">
        <v>8100</v>
      </c>
      <c r="D25" s="46"/>
      <c r="E25" s="28">
        <v>8100</v>
      </c>
    </row>
    <row r="26" spans="2:5" ht="18" customHeight="1">
      <c r="B26" s="17" t="s">
        <v>52</v>
      </c>
      <c r="C26" s="40">
        <f>SUM(C27:C31)</f>
        <v>28279</v>
      </c>
      <c r="D26" s="46"/>
      <c r="E26" s="28">
        <f>SUM(E27:E31)</f>
        <v>28279</v>
      </c>
    </row>
    <row r="27" spans="2:5" ht="30" customHeight="1">
      <c r="B27" s="18" t="s">
        <v>10</v>
      </c>
      <c r="C27" s="41">
        <v>1750</v>
      </c>
      <c r="D27" s="46"/>
      <c r="E27" s="31">
        <v>1750</v>
      </c>
    </row>
    <row r="28" spans="2:5" ht="18.75" customHeight="1">
      <c r="B28" s="18" t="s">
        <v>11</v>
      </c>
      <c r="C28" s="41">
        <v>5550</v>
      </c>
      <c r="D28" s="46"/>
      <c r="E28" s="31">
        <v>5550</v>
      </c>
    </row>
    <row r="29" spans="2:5" ht="47.25" customHeight="1">
      <c r="B29" s="18" t="s">
        <v>59</v>
      </c>
      <c r="C29" s="41">
        <v>6926</v>
      </c>
      <c r="D29" s="46"/>
      <c r="E29" s="31">
        <v>6926</v>
      </c>
    </row>
    <row r="30" spans="2:5" ht="39" customHeight="1">
      <c r="B30" s="18" t="s">
        <v>60</v>
      </c>
      <c r="C30" s="41">
        <v>13453</v>
      </c>
      <c r="D30" s="46"/>
      <c r="E30" s="31">
        <v>13453</v>
      </c>
    </row>
    <row r="31" spans="2:5" ht="32.25" customHeight="1">
      <c r="B31" s="18" t="s">
        <v>61</v>
      </c>
      <c r="C31" s="41">
        <v>600</v>
      </c>
      <c r="D31" s="46"/>
      <c r="E31" s="31">
        <v>600</v>
      </c>
    </row>
    <row r="32" spans="2:5" ht="15.75" customHeight="1">
      <c r="B32" s="17" t="s">
        <v>12</v>
      </c>
      <c r="C32" s="42">
        <v>5289</v>
      </c>
      <c r="D32" s="46"/>
      <c r="E32" s="29">
        <v>5289</v>
      </c>
    </row>
    <row r="33" spans="2:5" ht="32.25" customHeight="1">
      <c r="B33" s="17" t="s">
        <v>53</v>
      </c>
      <c r="C33" s="42">
        <v>17578</v>
      </c>
      <c r="D33" s="46"/>
      <c r="E33" s="29">
        <v>17578</v>
      </c>
    </row>
    <row r="34" spans="2:5" ht="20.25" customHeight="1">
      <c r="B34" s="19" t="s">
        <v>72</v>
      </c>
      <c r="C34" s="43">
        <v>16.39</v>
      </c>
      <c r="D34" s="46"/>
      <c r="E34" s="57">
        <v>16.39</v>
      </c>
    </row>
    <row r="35" spans="2:5" ht="20.25" customHeight="1">
      <c r="B35" s="19" t="s">
        <v>73</v>
      </c>
      <c r="C35" s="43">
        <v>517.79</v>
      </c>
      <c r="D35" s="46"/>
      <c r="E35" s="57">
        <v>517.79</v>
      </c>
    </row>
    <row r="36" spans="2:5" ht="46.5" customHeight="1">
      <c r="B36" s="19" t="s">
        <v>54</v>
      </c>
      <c r="C36" s="43">
        <v>19333</v>
      </c>
      <c r="D36" s="47">
        <v>2414</v>
      </c>
      <c r="E36" s="58">
        <v>21747</v>
      </c>
    </row>
    <row r="37" spans="2:5" ht="17.25" customHeight="1" thickBot="1">
      <c r="B37" s="100" t="s">
        <v>74</v>
      </c>
      <c r="C37" s="43">
        <v>90</v>
      </c>
      <c r="D37" s="95"/>
      <c r="E37" s="101">
        <v>90</v>
      </c>
    </row>
    <row r="38" spans="2:5" ht="19.5" customHeight="1" thickBot="1">
      <c r="B38" s="20" t="s">
        <v>13</v>
      </c>
      <c r="C38" s="102">
        <f>SUM(C23+C24+C25+C26+C32+C33+C34+C35+C36+C37)</f>
        <v>99930.18</v>
      </c>
      <c r="D38" s="98">
        <v>2414</v>
      </c>
      <c r="E38" s="103">
        <v>102344.18</v>
      </c>
    </row>
    <row r="39" spans="2:3" ht="12.75">
      <c r="B39" s="4"/>
      <c r="C39" s="5"/>
    </row>
    <row r="40" spans="2:3" ht="12.75">
      <c r="B40" s="6"/>
      <c r="C40" s="7"/>
    </row>
    <row r="41" spans="2:3" ht="12.75">
      <c r="B41" s="6"/>
      <c r="C41" s="7"/>
    </row>
    <row r="42" spans="2:3" ht="12.75">
      <c r="B42" s="8"/>
      <c r="C42" s="5"/>
    </row>
    <row r="43" spans="2:3" ht="12.75">
      <c r="B43" s="8"/>
      <c r="C43" s="5"/>
    </row>
    <row r="44" spans="2:3" ht="12.75">
      <c r="B44" s="8"/>
      <c r="C44" s="5"/>
    </row>
    <row r="45" spans="2:3" ht="12.75">
      <c r="B45" s="8"/>
      <c r="C45" s="5"/>
    </row>
    <row r="46" spans="2:3" ht="12.75">
      <c r="B46" s="8"/>
      <c r="C46" s="5"/>
    </row>
    <row r="47" spans="2:3" ht="12.75">
      <c r="B47" s="8"/>
      <c r="C47" s="5"/>
    </row>
    <row r="48" spans="2:3" ht="12.75">
      <c r="B48" s="8"/>
      <c r="C48" s="5"/>
    </row>
    <row r="49" spans="2:3" ht="12.75">
      <c r="B49" s="8"/>
      <c r="C49" s="5"/>
    </row>
    <row r="50" spans="2:3" ht="12.75">
      <c r="B50" s="8"/>
      <c r="C50" s="5"/>
    </row>
    <row r="51" spans="2:3" ht="12.75">
      <c r="B51" s="8"/>
      <c r="C51" s="5"/>
    </row>
    <row r="52" spans="2:3" ht="12.75">
      <c r="B52" s="8"/>
      <c r="C52" s="5"/>
    </row>
    <row r="53" spans="2:3" ht="12.75">
      <c r="B53" s="8"/>
      <c r="C53" s="5"/>
    </row>
    <row r="54" spans="1:5" ht="18.75">
      <c r="A54" s="106"/>
      <c r="B54" s="109" t="s">
        <v>80</v>
      </c>
      <c r="C54" s="109"/>
      <c r="D54" s="106"/>
      <c r="E54" s="106"/>
    </row>
    <row r="55" spans="2:5" ht="16.5" thickBot="1">
      <c r="B55" s="10"/>
      <c r="C55" s="10"/>
      <c r="E55" s="37" t="s">
        <v>64</v>
      </c>
    </row>
    <row r="56" spans="2:5" ht="20.25" customHeight="1">
      <c r="B56" s="33"/>
      <c r="C56" s="34" t="s">
        <v>41</v>
      </c>
      <c r="D56" s="51"/>
      <c r="E56" s="49" t="s">
        <v>70</v>
      </c>
    </row>
    <row r="57" spans="2:5" ht="15.75">
      <c r="B57" s="35" t="s">
        <v>14</v>
      </c>
      <c r="C57" s="36" t="s">
        <v>40</v>
      </c>
      <c r="D57" s="52" t="s">
        <v>69</v>
      </c>
      <c r="E57" s="50" t="s">
        <v>71</v>
      </c>
    </row>
    <row r="58" spans="2:5" ht="16.5" thickBot="1">
      <c r="B58" s="9"/>
      <c r="C58" s="75" t="s">
        <v>58</v>
      </c>
      <c r="D58" s="52"/>
      <c r="E58" s="50">
        <v>2008</v>
      </c>
    </row>
    <row r="59" spans="2:5" ht="17.25" customHeight="1">
      <c r="B59" s="59" t="s">
        <v>15</v>
      </c>
      <c r="C59" s="76">
        <f>SUM(C60:C62)</f>
        <v>12376</v>
      </c>
      <c r="D59" s="56"/>
      <c r="E59" s="77">
        <f>SUM(E60:E62)</f>
        <v>12376</v>
      </c>
    </row>
    <row r="60" spans="2:5" ht="15.75" customHeight="1">
      <c r="B60" s="60" t="s">
        <v>16</v>
      </c>
      <c r="C60" s="78">
        <v>6500</v>
      </c>
      <c r="D60" s="46"/>
      <c r="E60" s="79">
        <v>6500</v>
      </c>
    </row>
    <row r="61" spans="2:5" ht="18" customHeight="1">
      <c r="B61" s="60" t="s">
        <v>17</v>
      </c>
      <c r="C61" s="78">
        <v>3299</v>
      </c>
      <c r="D61" s="46"/>
      <c r="E61" s="79">
        <v>3299</v>
      </c>
    </row>
    <row r="62" spans="2:5" ht="15.75" customHeight="1">
      <c r="B62" s="61" t="s">
        <v>18</v>
      </c>
      <c r="C62" s="78">
        <v>2577</v>
      </c>
      <c r="D62" s="46"/>
      <c r="E62" s="79">
        <v>2577</v>
      </c>
    </row>
    <row r="63" spans="2:5" ht="18" customHeight="1">
      <c r="B63" s="62" t="s">
        <v>19</v>
      </c>
      <c r="C63" s="80">
        <v>1</v>
      </c>
      <c r="D63" s="46"/>
      <c r="E63" s="81">
        <v>1</v>
      </c>
    </row>
    <row r="64" spans="2:5" ht="15.75" customHeight="1">
      <c r="B64" s="63" t="s">
        <v>20</v>
      </c>
      <c r="C64" s="80">
        <v>900</v>
      </c>
      <c r="D64" s="46"/>
      <c r="E64" s="81">
        <v>900</v>
      </c>
    </row>
    <row r="65" spans="2:5" ht="15" customHeight="1">
      <c r="B65" s="62" t="s">
        <v>21</v>
      </c>
      <c r="C65" s="40">
        <v>600</v>
      </c>
      <c r="D65" s="46"/>
      <c r="E65" s="81">
        <v>600</v>
      </c>
    </row>
    <row r="66" spans="2:5" ht="15" customHeight="1">
      <c r="B66" s="64" t="s">
        <v>75</v>
      </c>
      <c r="C66" s="80">
        <v>300</v>
      </c>
      <c r="D66" s="46"/>
      <c r="E66" s="81">
        <v>300</v>
      </c>
    </row>
    <row r="67" spans="2:5" ht="30.75" customHeight="1">
      <c r="B67" s="65" t="s">
        <v>48</v>
      </c>
      <c r="C67" s="80">
        <v>300</v>
      </c>
      <c r="D67" s="46"/>
      <c r="E67" s="81">
        <v>300</v>
      </c>
    </row>
    <row r="68" spans="2:5" ht="16.5" customHeight="1">
      <c r="B68" s="63" t="s">
        <v>22</v>
      </c>
      <c r="C68" s="80">
        <f>SUM(C69:C70)</f>
        <v>400</v>
      </c>
      <c r="D68" s="46"/>
      <c r="E68" s="81">
        <f>SUM(E69:E70)</f>
        <v>400</v>
      </c>
    </row>
    <row r="69" spans="2:5" ht="18" customHeight="1">
      <c r="B69" s="60" t="s">
        <v>17</v>
      </c>
      <c r="C69" s="78">
        <v>360</v>
      </c>
      <c r="D69" s="46"/>
      <c r="E69" s="79">
        <v>360</v>
      </c>
    </row>
    <row r="70" spans="2:5" ht="19.5" customHeight="1">
      <c r="B70" s="60" t="s">
        <v>23</v>
      </c>
      <c r="C70" s="78">
        <v>40</v>
      </c>
      <c r="D70" s="46"/>
      <c r="E70" s="79">
        <v>40</v>
      </c>
    </row>
    <row r="71" spans="2:5" ht="15" customHeight="1">
      <c r="B71" s="63" t="s">
        <v>24</v>
      </c>
      <c r="C71" s="80">
        <f>SUM(C72:C73)</f>
        <v>1000</v>
      </c>
      <c r="D71" s="46"/>
      <c r="E71" s="81">
        <f>SUM(E72:E73)</f>
        <v>1000</v>
      </c>
    </row>
    <row r="72" spans="2:5" ht="16.5" customHeight="1">
      <c r="B72" s="60" t="s">
        <v>17</v>
      </c>
      <c r="C72" s="78">
        <v>350</v>
      </c>
      <c r="D72" s="46"/>
      <c r="E72" s="79">
        <v>350</v>
      </c>
    </row>
    <row r="73" spans="2:5" ht="17.25" customHeight="1">
      <c r="B73" s="60" t="s">
        <v>23</v>
      </c>
      <c r="C73" s="78">
        <v>650</v>
      </c>
      <c r="D73" s="46"/>
      <c r="E73" s="79">
        <v>650</v>
      </c>
    </row>
    <row r="74" spans="2:5" ht="16.5" customHeight="1">
      <c r="B74" s="63" t="s">
        <v>25</v>
      </c>
      <c r="C74" s="80">
        <f>SUM(C75)</f>
        <v>6880</v>
      </c>
      <c r="D74" s="46"/>
      <c r="E74" s="81">
        <f>SUM(E75)</f>
        <v>6880</v>
      </c>
    </row>
    <row r="75" spans="2:5" ht="15.75" customHeight="1">
      <c r="B75" s="60" t="s">
        <v>26</v>
      </c>
      <c r="C75" s="78">
        <v>6880</v>
      </c>
      <c r="D75" s="46"/>
      <c r="E75" s="79">
        <v>6880</v>
      </c>
    </row>
    <row r="76" spans="2:5" ht="17.25" customHeight="1">
      <c r="B76" s="63" t="s">
        <v>0</v>
      </c>
      <c r="C76" s="80">
        <f>SUM(C77:C81)</f>
        <v>2900</v>
      </c>
      <c r="D76" s="46"/>
      <c r="E76" s="81">
        <f>SUM(E77:E81)</f>
        <v>2900</v>
      </c>
    </row>
    <row r="77" spans="2:5" ht="18.75" customHeight="1">
      <c r="B77" s="60" t="s">
        <v>16</v>
      </c>
      <c r="C77" s="78">
        <v>2485</v>
      </c>
      <c r="D77" s="46"/>
      <c r="E77" s="79">
        <v>2485</v>
      </c>
    </row>
    <row r="78" spans="2:5" ht="21" customHeight="1">
      <c r="B78" s="60" t="s">
        <v>17</v>
      </c>
      <c r="C78" s="78">
        <v>289</v>
      </c>
      <c r="D78" s="46"/>
      <c r="E78" s="79">
        <v>289</v>
      </c>
    </row>
    <row r="79" spans="2:5" ht="16.5" customHeight="1">
      <c r="B79" s="61" t="s">
        <v>36</v>
      </c>
      <c r="C79" s="78">
        <v>100</v>
      </c>
      <c r="D79" s="46"/>
      <c r="E79" s="79">
        <v>100</v>
      </c>
    </row>
    <row r="80" spans="2:5" ht="16.5" customHeight="1">
      <c r="B80" s="60" t="s">
        <v>27</v>
      </c>
      <c r="C80" s="78">
        <v>1</v>
      </c>
      <c r="D80" s="46"/>
      <c r="E80" s="79">
        <v>1</v>
      </c>
    </row>
    <row r="81" spans="2:5" ht="16.5" customHeight="1">
      <c r="B81" s="60" t="s">
        <v>28</v>
      </c>
      <c r="C81" s="78">
        <v>25</v>
      </c>
      <c r="D81" s="46"/>
      <c r="E81" s="79">
        <v>25</v>
      </c>
    </row>
    <row r="82" spans="2:5" ht="16.5" customHeight="1">
      <c r="B82" s="63" t="s">
        <v>3</v>
      </c>
      <c r="C82" s="80">
        <f>SUM(C83:C87)</f>
        <v>1539</v>
      </c>
      <c r="D82" s="46"/>
      <c r="E82" s="81">
        <f>SUM(E83:E87)</f>
        <v>1539</v>
      </c>
    </row>
    <row r="83" spans="2:5" ht="16.5" customHeight="1">
      <c r="B83" s="60" t="s">
        <v>16</v>
      </c>
      <c r="C83" s="82">
        <v>1020</v>
      </c>
      <c r="D83" s="46"/>
      <c r="E83" s="79">
        <v>1020</v>
      </c>
    </row>
    <row r="84" spans="2:5" ht="16.5" customHeight="1">
      <c r="B84" s="60" t="s">
        <v>17</v>
      </c>
      <c r="C84" s="82">
        <v>423</v>
      </c>
      <c r="D84" s="46"/>
      <c r="E84" s="79">
        <v>423</v>
      </c>
    </row>
    <row r="85" spans="2:5" ht="16.5" customHeight="1">
      <c r="B85" s="60" t="s">
        <v>27</v>
      </c>
      <c r="C85" s="82">
        <v>1</v>
      </c>
      <c r="D85" s="46"/>
      <c r="E85" s="79">
        <v>1</v>
      </c>
    </row>
    <row r="86" spans="2:5" ht="16.5" customHeight="1">
      <c r="B86" s="61" t="s">
        <v>36</v>
      </c>
      <c r="C86" s="82">
        <v>60</v>
      </c>
      <c r="D86" s="46"/>
      <c r="E86" s="79">
        <v>60</v>
      </c>
    </row>
    <row r="87" spans="2:5" ht="16.5" customHeight="1">
      <c r="B87" s="60" t="s">
        <v>28</v>
      </c>
      <c r="C87" s="82">
        <v>35</v>
      </c>
      <c r="D87" s="46"/>
      <c r="E87" s="79">
        <v>35</v>
      </c>
    </row>
    <row r="88" spans="2:5" ht="16.5" customHeight="1">
      <c r="B88" s="63" t="s">
        <v>1</v>
      </c>
      <c r="C88" s="80">
        <f>SUM(C89:C92)</f>
        <v>692</v>
      </c>
      <c r="D88" s="46"/>
      <c r="E88" s="81">
        <f>SUM(E89:E92)</f>
        <v>692</v>
      </c>
    </row>
    <row r="89" spans="2:5" ht="16.5" customHeight="1">
      <c r="B89" s="60" t="s">
        <v>16</v>
      </c>
      <c r="C89" s="82">
        <v>605</v>
      </c>
      <c r="D89" s="46"/>
      <c r="E89" s="79">
        <v>605</v>
      </c>
    </row>
    <row r="90" spans="2:5" ht="16.5" customHeight="1">
      <c r="B90" s="60" t="s">
        <v>17</v>
      </c>
      <c r="C90" s="82">
        <v>32</v>
      </c>
      <c r="D90" s="46"/>
      <c r="E90" s="79">
        <v>32</v>
      </c>
    </row>
    <row r="91" spans="2:5" ht="16.5" customHeight="1">
      <c r="B91" s="61" t="s">
        <v>36</v>
      </c>
      <c r="C91" s="82">
        <v>37</v>
      </c>
      <c r="D91" s="46"/>
      <c r="E91" s="79">
        <v>37</v>
      </c>
    </row>
    <row r="92" spans="2:5" ht="16.5" customHeight="1">
      <c r="B92" s="60" t="s">
        <v>28</v>
      </c>
      <c r="C92" s="82">
        <v>18</v>
      </c>
      <c r="D92" s="46"/>
      <c r="E92" s="79">
        <v>18</v>
      </c>
    </row>
    <row r="93" spans="2:5" ht="16.5" customHeight="1">
      <c r="B93" s="63" t="s">
        <v>76</v>
      </c>
      <c r="C93" s="80">
        <f>SUM(C94:C96)</f>
        <v>465</v>
      </c>
      <c r="D93" s="46"/>
      <c r="E93" s="81">
        <f>SUM(E94:E96)</f>
        <v>465</v>
      </c>
    </row>
    <row r="94" spans="2:5" ht="16.5" customHeight="1">
      <c r="B94" s="60" t="s">
        <v>16</v>
      </c>
      <c r="C94" s="82">
        <v>440</v>
      </c>
      <c r="D94" s="46"/>
      <c r="E94" s="79">
        <v>440</v>
      </c>
    </row>
    <row r="95" spans="2:5" ht="16.5" customHeight="1">
      <c r="B95" s="60" t="s">
        <v>17</v>
      </c>
      <c r="C95" s="82">
        <v>21</v>
      </c>
      <c r="D95" s="46"/>
      <c r="E95" s="79">
        <v>21</v>
      </c>
    </row>
    <row r="96" spans="2:5" ht="16.5" customHeight="1">
      <c r="B96" s="60" t="s">
        <v>28</v>
      </c>
      <c r="C96" s="82">
        <v>4</v>
      </c>
      <c r="D96" s="46"/>
      <c r="E96" s="79">
        <v>4</v>
      </c>
    </row>
    <row r="97" spans="2:5" ht="16.5" customHeight="1">
      <c r="B97" s="63" t="s">
        <v>49</v>
      </c>
      <c r="C97" s="80">
        <f>SUM(C98:C98)</f>
        <v>1100</v>
      </c>
      <c r="D97" s="46"/>
      <c r="E97" s="81">
        <f>SUM(E98:E98)</f>
        <v>1100</v>
      </c>
    </row>
    <row r="98" spans="2:5" ht="16.5" customHeight="1">
      <c r="B98" s="61" t="s">
        <v>37</v>
      </c>
      <c r="C98" s="82">
        <v>1100</v>
      </c>
      <c r="D98" s="46"/>
      <c r="E98" s="79">
        <v>1100</v>
      </c>
    </row>
    <row r="99" spans="2:5" ht="17.25" customHeight="1">
      <c r="B99" s="62" t="s">
        <v>66</v>
      </c>
      <c r="C99" s="40">
        <f>SUM(C100:C102)</f>
        <v>2660</v>
      </c>
      <c r="D99" s="46"/>
      <c r="E99" s="81">
        <f>SUM(E100:E102)</f>
        <v>2660</v>
      </c>
    </row>
    <row r="100" spans="2:5" ht="15.75" customHeight="1">
      <c r="B100" s="60" t="s">
        <v>16</v>
      </c>
      <c r="C100" s="78">
        <v>2050</v>
      </c>
      <c r="D100" s="46"/>
      <c r="E100" s="79">
        <v>2050</v>
      </c>
    </row>
    <row r="101" spans="2:5" ht="16.5" customHeight="1">
      <c r="B101" s="60" t="s">
        <v>17</v>
      </c>
      <c r="C101" s="78">
        <v>525</v>
      </c>
      <c r="D101" s="46"/>
      <c r="E101" s="79">
        <v>525</v>
      </c>
    </row>
    <row r="102" spans="2:5" ht="17.25" customHeight="1">
      <c r="B102" s="61" t="s">
        <v>28</v>
      </c>
      <c r="C102" s="83">
        <v>85</v>
      </c>
      <c r="D102" s="46"/>
      <c r="E102" s="79">
        <v>85</v>
      </c>
    </row>
    <row r="103" spans="2:5" ht="14.25" customHeight="1">
      <c r="B103" s="66" t="s">
        <v>29</v>
      </c>
      <c r="C103" s="84">
        <f>SUM(C104:C107)</f>
        <v>5555</v>
      </c>
      <c r="D103" s="46"/>
      <c r="E103" s="81">
        <f>SUM(E104:E107)</f>
        <v>5555</v>
      </c>
    </row>
    <row r="104" spans="2:5" ht="14.25" customHeight="1">
      <c r="B104" s="67" t="s">
        <v>67</v>
      </c>
      <c r="C104" s="85">
        <v>2805</v>
      </c>
      <c r="D104" s="46"/>
      <c r="E104" s="81">
        <v>2805</v>
      </c>
    </row>
    <row r="105" spans="2:5" ht="18.75" customHeight="1">
      <c r="B105" s="67" t="s">
        <v>30</v>
      </c>
      <c r="C105" s="85">
        <v>650</v>
      </c>
      <c r="D105" s="46"/>
      <c r="E105" s="81">
        <v>650</v>
      </c>
    </row>
    <row r="106" spans="2:5" ht="18.75" customHeight="1" thickBot="1">
      <c r="B106" s="64" t="s">
        <v>31</v>
      </c>
      <c r="C106" s="86">
        <v>1900</v>
      </c>
      <c r="D106" s="46" t="s">
        <v>38</v>
      </c>
      <c r="E106" s="81">
        <v>1900</v>
      </c>
    </row>
    <row r="107" spans="2:5" ht="30" customHeight="1" thickBot="1">
      <c r="B107" s="32" t="s">
        <v>42</v>
      </c>
      <c r="C107" s="45">
        <v>200</v>
      </c>
      <c r="D107" s="46"/>
      <c r="E107" s="81">
        <v>200</v>
      </c>
    </row>
    <row r="108" spans="2:5" ht="18.75" customHeight="1">
      <c r="B108" s="27" t="s">
        <v>32</v>
      </c>
      <c r="C108" s="45">
        <v>1400</v>
      </c>
      <c r="D108" s="46"/>
      <c r="E108" s="81">
        <v>1400</v>
      </c>
    </row>
    <row r="109" spans="2:5" ht="14.25" customHeight="1">
      <c r="B109" s="23" t="s">
        <v>33</v>
      </c>
      <c r="C109" s="45">
        <v>1750</v>
      </c>
      <c r="D109" s="46"/>
      <c r="E109" s="81">
        <v>1750</v>
      </c>
    </row>
    <row r="110" spans="2:5" ht="14.25" customHeight="1">
      <c r="B110" s="24" t="s">
        <v>68</v>
      </c>
      <c r="C110" s="45">
        <f>SUM(C111:C112)</f>
        <v>19333</v>
      </c>
      <c r="D110" s="47">
        <f>SUM(D111:D112)</f>
        <v>2414</v>
      </c>
      <c r="E110" s="58">
        <f>SUM(E111:E112)</f>
        <v>21747</v>
      </c>
    </row>
    <row r="111" spans="2:5" ht="14.25" customHeight="1">
      <c r="B111" s="22" t="s">
        <v>17</v>
      </c>
      <c r="C111" s="44">
        <v>240</v>
      </c>
      <c r="D111" s="48">
        <v>13</v>
      </c>
      <c r="E111" s="88">
        <v>253</v>
      </c>
    </row>
    <row r="112" spans="2:5" ht="14.25" customHeight="1">
      <c r="B112" s="22" t="s">
        <v>63</v>
      </c>
      <c r="C112" s="44">
        <v>19093</v>
      </c>
      <c r="D112" s="48">
        <v>2401</v>
      </c>
      <c r="E112" s="88">
        <v>21494</v>
      </c>
    </row>
    <row r="113" spans="2:5" ht="14.25" customHeight="1">
      <c r="B113" s="25" t="s">
        <v>62</v>
      </c>
      <c r="C113" s="45">
        <f>SUM(C114:C117)</f>
        <v>18016.390000000003</v>
      </c>
      <c r="D113" s="46"/>
      <c r="E113" s="81">
        <f>SUM(E114:E117)</f>
        <v>18016.390000000003</v>
      </c>
    </row>
    <row r="114" spans="2:5" ht="15.75" customHeight="1" thickBot="1">
      <c r="B114" s="26" t="s">
        <v>16</v>
      </c>
      <c r="C114" s="44">
        <v>13350</v>
      </c>
      <c r="D114" s="46"/>
      <c r="E114" s="79">
        <v>13350</v>
      </c>
    </row>
    <row r="115" spans="2:5" ht="15.75" customHeight="1">
      <c r="B115" s="69" t="s">
        <v>17</v>
      </c>
      <c r="C115" s="82">
        <v>3807.4</v>
      </c>
      <c r="D115" s="46"/>
      <c r="E115" s="79">
        <v>3807.4</v>
      </c>
    </row>
    <row r="116" spans="2:5" ht="18.75" customHeight="1">
      <c r="B116" s="61" t="s">
        <v>36</v>
      </c>
      <c r="C116" s="83">
        <v>308.99</v>
      </c>
      <c r="D116" s="46"/>
      <c r="E116" s="79">
        <v>308.99</v>
      </c>
    </row>
    <row r="117" spans="2:5" ht="14.25" customHeight="1">
      <c r="B117" s="60" t="s">
        <v>34</v>
      </c>
      <c r="C117" s="87">
        <v>550</v>
      </c>
      <c r="D117" s="46"/>
      <c r="E117" s="79">
        <v>550</v>
      </c>
    </row>
    <row r="118" spans="2:5" ht="19.5" customHeight="1">
      <c r="B118" s="70" t="s">
        <v>39</v>
      </c>
      <c r="C118" s="89">
        <f>SUM(C119:C120)</f>
        <v>173</v>
      </c>
      <c r="D118" s="46"/>
      <c r="E118" s="58">
        <f>SUM(E119:E120)</f>
        <v>173</v>
      </c>
    </row>
    <row r="119" spans="2:5" ht="14.25" customHeight="1">
      <c r="B119" s="71" t="s">
        <v>17</v>
      </c>
      <c r="C119" s="90">
        <v>153</v>
      </c>
      <c r="D119" s="46"/>
      <c r="E119" s="91">
        <v>153</v>
      </c>
    </row>
    <row r="120" spans="2:5" ht="14.25" customHeight="1">
      <c r="B120" s="71" t="s">
        <v>34</v>
      </c>
      <c r="C120" s="90">
        <v>20</v>
      </c>
      <c r="D120" s="46"/>
      <c r="E120" s="91">
        <v>20</v>
      </c>
    </row>
    <row r="121" spans="2:5" ht="14.25" customHeight="1">
      <c r="B121" s="72" t="s">
        <v>77</v>
      </c>
      <c r="C121" s="92">
        <v>90</v>
      </c>
      <c r="D121" s="46"/>
      <c r="E121" s="93">
        <v>90</v>
      </c>
    </row>
    <row r="122" spans="2:5" ht="14.25" customHeight="1">
      <c r="B122" s="73" t="s">
        <v>78</v>
      </c>
      <c r="C122" s="94">
        <v>90</v>
      </c>
      <c r="D122" s="46"/>
      <c r="E122" s="91">
        <v>90</v>
      </c>
    </row>
    <row r="123" spans="2:5" ht="15.75" customHeight="1">
      <c r="B123" s="63" t="s">
        <v>65</v>
      </c>
      <c r="C123" s="80">
        <f>SUM(C124:C127)</f>
        <v>10855.79</v>
      </c>
      <c r="D123" s="46"/>
      <c r="E123" s="81">
        <f>SUM(E124:E127)</f>
        <v>10855.79</v>
      </c>
    </row>
    <row r="124" spans="2:5" ht="15.75" customHeight="1" thickBot="1">
      <c r="B124" s="73" t="s">
        <v>4</v>
      </c>
      <c r="C124" s="82">
        <v>9019.95</v>
      </c>
      <c r="D124" s="46"/>
      <c r="E124" s="79">
        <v>9019.95</v>
      </c>
    </row>
    <row r="125" spans="2:5" ht="15.75" customHeight="1">
      <c r="B125" s="69" t="s">
        <v>17</v>
      </c>
      <c r="C125" s="82">
        <v>17.05</v>
      </c>
      <c r="D125" s="46"/>
      <c r="E125" s="79">
        <v>17.05</v>
      </c>
    </row>
    <row r="126" spans="2:5" ht="15.75" customHeight="1">
      <c r="B126" s="71" t="s">
        <v>5</v>
      </c>
      <c r="C126" s="82">
        <v>1301</v>
      </c>
      <c r="D126" s="46"/>
      <c r="E126" s="79">
        <v>1301</v>
      </c>
    </row>
    <row r="127" spans="2:5" ht="15.75" customHeight="1">
      <c r="B127" s="73" t="s">
        <v>79</v>
      </c>
      <c r="C127" s="82">
        <v>517.79</v>
      </c>
      <c r="D127" s="46"/>
      <c r="E127" s="79">
        <v>517.79</v>
      </c>
    </row>
    <row r="128" spans="2:5" ht="15" customHeight="1">
      <c r="B128" s="62" t="s">
        <v>2</v>
      </c>
      <c r="C128" s="40">
        <f>SUM(C129:C130)</f>
        <v>10644</v>
      </c>
      <c r="D128" s="46"/>
      <c r="E128" s="81">
        <f>SUM(E129:E130)</f>
        <v>10644</v>
      </c>
    </row>
    <row r="129" spans="2:5" ht="15" customHeight="1">
      <c r="B129" s="60" t="s">
        <v>17</v>
      </c>
      <c r="C129" s="78">
        <v>9894</v>
      </c>
      <c r="D129" s="46"/>
      <c r="E129" s="79">
        <v>9894</v>
      </c>
    </row>
    <row r="130" spans="2:5" ht="15" customHeight="1" thickBot="1">
      <c r="B130" s="68" t="s">
        <v>28</v>
      </c>
      <c r="C130" s="83">
        <v>750</v>
      </c>
      <c r="D130" s="95"/>
      <c r="E130" s="96">
        <v>750</v>
      </c>
    </row>
    <row r="131" spans="2:5" ht="15" customHeight="1" thickBot="1">
      <c r="B131" s="74" t="s">
        <v>13</v>
      </c>
      <c r="C131" s="97">
        <f>SUM(C59+C63+C64+C65+C66+C67+C68+C71+C74+C76+C82+C88+C93+C97+C99+C103+C108+C109+C110+C113+C118+C121+C123+C128)</f>
        <v>99930.18</v>
      </c>
      <c r="D131" s="98">
        <v>2414</v>
      </c>
      <c r="E131" s="99">
        <v>102344.18</v>
      </c>
    </row>
    <row r="132" spans="2:3" ht="15" customHeight="1">
      <c r="B132" s="3"/>
      <c r="C132" s="3" t="s">
        <v>35</v>
      </c>
    </row>
    <row r="133" spans="2:3" ht="15" customHeight="1">
      <c r="B133" s="3"/>
      <c r="C133" s="3"/>
    </row>
    <row r="134" spans="2:3" ht="15" customHeight="1">
      <c r="B134" s="3"/>
      <c r="C134" s="3"/>
    </row>
    <row r="135" spans="2:3" ht="15" customHeight="1">
      <c r="B135" s="3"/>
      <c r="C135" s="3"/>
    </row>
    <row r="136" spans="2:3" ht="15" customHeight="1">
      <c r="B136" s="3"/>
      <c r="C136" s="3"/>
    </row>
    <row r="137" spans="2:3" ht="15" customHeight="1">
      <c r="B137" s="1" t="s">
        <v>43</v>
      </c>
      <c r="C137" s="1" t="s">
        <v>44</v>
      </c>
    </row>
    <row r="138" spans="2:3" ht="18.75" customHeight="1">
      <c r="B138" s="1"/>
      <c r="C138" s="1"/>
    </row>
    <row r="139" spans="2:3" ht="21" customHeight="1">
      <c r="B139" s="1" t="s">
        <v>45</v>
      </c>
      <c r="C139" s="1" t="s">
        <v>46</v>
      </c>
    </row>
    <row r="147" ht="34.5" customHeight="1">
      <c r="B147" s="1" t="s">
        <v>47</v>
      </c>
    </row>
    <row r="148" ht="15">
      <c r="B148" s="3"/>
    </row>
    <row r="149" ht="15.75">
      <c r="B149" s="1" t="s">
        <v>81</v>
      </c>
    </row>
    <row r="153" spans="2:3" ht="15.75">
      <c r="B153" s="1"/>
      <c r="C153" s="2"/>
    </row>
    <row r="154" spans="2:3" ht="15">
      <c r="B154" s="3"/>
      <c r="C154" s="3"/>
    </row>
    <row r="155" spans="2:3" ht="15.75">
      <c r="B155" s="1"/>
      <c r="C155" s="2"/>
    </row>
  </sheetData>
  <sheetProtection/>
  <mergeCells count="3">
    <mergeCell ref="B10:F10"/>
    <mergeCell ref="B11:C11"/>
    <mergeCell ref="B54:C54"/>
  </mergeCells>
  <printOptions/>
  <pageMargins left="0.747916666666667" right="0.747916666666667" top="0.984027777777778" bottom="0.984027777777778" header="0.511805555555556" footer="0.511805555555556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Ilie</cp:lastModifiedBy>
  <cp:lastPrinted>2008-09-01T08:58:34Z</cp:lastPrinted>
  <dcterms:created xsi:type="dcterms:W3CDTF">1996-10-14T23:33:28Z</dcterms:created>
  <dcterms:modified xsi:type="dcterms:W3CDTF">2008-09-01T08:58:49Z</dcterms:modified>
  <cp:category/>
  <cp:version/>
  <cp:contentType/>
  <cp:contentStatus/>
  <cp:revision>1</cp:revision>
</cp:coreProperties>
</file>