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'Foaie1'!$7:$8</definedName>
  </definedNames>
  <calcPr fullCalcOnLoad="1"/>
</workbook>
</file>

<file path=xl/sharedStrings.xml><?xml version="1.0" encoding="utf-8"?>
<sst xmlns="http://schemas.openxmlformats.org/spreadsheetml/2006/main" count="128" uniqueCount="101">
  <si>
    <t xml:space="preserve">CONSILIUL JUDETEAN BRAILA </t>
  </si>
  <si>
    <t xml:space="preserve">NR.CRT. </t>
  </si>
  <si>
    <t xml:space="preserve">DENUMIREA OBIECTIVULUI </t>
  </si>
  <si>
    <t xml:space="preserve">Dotari independente ATOP  </t>
  </si>
  <si>
    <t xml:space="preserve">Dotari independente aparat propriu Consiliul judetean </t>
  </si>
  <si>
    <t xml:space="preserve">TOTAL ALTE CHELTUIELI DE INVESTITII </t>
  </si>
  <si>
    <t>TOTAL CAP. 51.02</t>
  </si>
  <si>
    <t xml:space="preserve">CAP. 60.02 APARARE </t>
  </si>
  <si>
    <t xml:space="preserve">CAP. 51.02 AUTORITATI PUBLICE SI ACTIUNI EXTERNE </t>
  </si>
  <si>
    <t xml:space="preserve">CAP. 61.02 ORDINE PUBLICA SI SIGURANTA NATIONALA </t>
  </si>
  <si>
    <t>TOTAL CAP. 61.02</t>
  </si>
  <si>
    <t xml:space="preserve">CAP. 66.02 SANATATE </t>
  </si>
  <si>
    <t>TOTAL CAP. 66.02</t>
  </si>
  <si>
    <t xml:space="preserve">CAP. 67.02  CULTURA, RECREERE SI RELIGIE </t>
  </si>
  <si>
    <t>TOTAL CAP. 67.02</t>
  </si>
  <si>
    <t xml:space="preserve">Dotari independente Biblioteca Judeteana </t>
  </si>
  <si>
    <t xml:space="preserve">CAP. 68.02   ASIGURARI SI ASISTENTA SOCIALA </t>
  </si>
  <si>
    <t>Dotari independente D.G.A.S.P.C.</t>
  </si>
  <si>
    <t>TOTAL CAP. 68.02</t>
  </si>
  <si>
    <t xml:space="preserve">CAP. 70.02   LOCUINTE, SERVICII SI DEZVOLTARE PUBLICA </t>
  </si>
  <si>
    <t>C.ALTE CHELTUIEL DE INVESTITII</t>
  </si>
  <si>
    <t xml:space="preserve">A. INVESTITII IN CONTINUARE </t>
  </si>
  <si>
    <t xml:space="preserve">B. INVESTITII NOI </t>
  </si>
  <si>
    <t>TOTAL INVESTITII IN CONTINUARE</t>
  </si>
  <si>
    <t>TOTAL INVESTITII NOI</t>
  </si>
  <si>
    <t xml:space="preserve">TOTAL INVESTITII NOI </t>
  </si>
  <si>
    <t>TOTAL CAP. 70.02</t>
  </si>
  <si>
    <t>CAP. 84.02   TRANSPORTURI</t>
  </si>
  <si>
    <t>TOTAL CAP. 84.02</t>
  </si>
  <si>
    <t xml:space="preserve">TOTAL GENERAL </t>
  </si>
  <si>
    <t>TVA aferent O.G.19</t>
  </si>
  <si>
    <t>TOTAL CAP. 60.02</t>
  </si>
  <si>
    <t xml:space="preserve"> </t>
  </si>
  <si>
    <t xml:space="preserve">CAP. 74.02 PROTECTIA MEDIULUI </t>
  </si>
  <si>
    <r>
      <t>Programul  de imbunatatire a calitatii mediului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- Impadurirea  terenurilor agricole degradate.</t>
    </r>
  </si>
  <si>
    <t>TOTAL CAP. 74.02</t>
  </si>
  <si>
    <t>Reabilitare imobil din stada Polona nr. 14</t>
  </si>
  <si>
    <t xml:space="preserve">Documentatie "Raport mediu" pentru PATZ Zona Periurbana Municipiul Braila, Puz- Statiunea Movila Miresii, PUZ - Manastirea Maxineni, PUZ Parcul Natural Balta Mica a Brailei  </t>
  </si>
  <si>
    <t xml:space="preserve">Servicii proiectare  si expertize drumuri judetene </t>
  </si>
  <si>
    <t>mii lei</t>
  </si>
  <si>
    <t>CAP. 65.02 INVATAMANT</t>
  </si>
  <si>
    <t>TOTAL CAP. 65.02</t>
  </si>
  <si>
    <t xml:space="preserve">Dotari independente Inspectoratul pentru Situatii de Urgenta  </t>
  </si>
  <si>
    <t>Dotari independente Centrul Militar Zonal</t>
  </si>
  <si>
    <t>Dotari independente Centrul Judetean de Resurse si Asistenta Educationala</t>
  </si>
  <si>
    <t xml:space="preserve">TOTAL NVESTITII IN CONTINUARE </t>
  </si>
  <si>
    <t>Dotari Scoala de Arte si Meserii Tichilesti</t>
  </si>
  <si>
    <t>PROGRAM  DE INVESTITII PUBLICE PE ANUL 2013</t>
  </si>
  <si>
    <t>Punct de acostare in zona Danei 2 - mal stang Dunare - Faleza port Braila, accesorii de amarare ponton de acostare nava Ovidiu -proiectare + executie</t>
  </si>
  <si>
    <t>Proiectare + executie lucrari  Amenajare parcare in incinta imobilului situat pe Sos. Buzaului nr 3A  pe amplasamentul centralei termice dezafectate</t>
  </si>
  <si>
    <t xml:space="preserve">Proiectare+executie lucrari Sectii Cardiologie si Pediatrie la Spitalul Judetean de Urgenta Braila </t>
  </si>
  <si>
    <t>Refacere suprafata de joc la Sala Polivalenta</t>
  </si>
  <si>
    <t xml:space="preserve">TOTAL INVESTITII IN CONTINUARE </t>
  </si>
  <si>
    <t>Actualizare DALI+PT+DE+CS reabilitare statie de 
pompare apa incendiu Casa de Cultura pentru Tineret 
Braila – gospodaria de apa</t>
  </si>
  <si>
    <t>Expertiza tehnica pentru Sala Polivalenta Braila</t>
  </si>
  <si>
    <t>DALI Consolidare si reabilitare imobil Calea Calarasilor nr. 29</t>
  </si>
  <si>
    <t>Expertiza tehnica + DALI - Reabilitare instalatie interioara de incendiu (hidranti interiori, sprinclere, drencere) la Casa de Cultura a Tineretului Braila</t>
  </si>
  <si>
    <t xml:space="preserve">Actualizare DALI conform HG28/2008 -Amenajare spatii agrement discoteca Casa de Cultura a Tineretului </t>
  </si>
  <si>
    <t xml:space="preserve">Actualizare DALI conform HG28/2008 -Refacere fatada Casa de Cultura a Tineretului </t>
  </si>
  <si>
    <t>Expertiza tehnica corp C1, hala reparatii, imobil situat in sos. Rm. Sarat nr.117, Braila</t>
  </si>
  <si>
    <t>Expertiza tehnica pista aeroport Ianca, judetul Braila</t>
  </si>
  <si>
    <t>Intocmire PT+DE+CS, inclusiv avize, Viabilizare infrastructura zona de vacanta Blasova, alimentare cu energie electrica</t>
  </si>
  <si>
    <t>SF Construire sediu administrativ ISU, sos Rm. Sarat nr.117 Braila</t>
  </si>
  <si>
    <t>A INVESTITII IN CONTINUARE</t>
  </si>
  <si>
    <t xml:space="preserve">Proiectare + Executie de lucrari – Modernizare DJ 203R- Liscoteanca Km 22+500 - 24+500 </t>
  </si>
  <si>
    <t xml:space="preserve">Lucrari reabilitare la DJ 212 A km 0-32 Etapa A II </t>
  </si>
  <si>
    <t xml:space="preserve">Documentatii urbanism </t>
  </si>
  <si>
    <t>BUGET  2013</t>
  </si>
  <si>
    <t>Transferuri de capital catre Serviciul Comunitar de Evidenta a Persoanelor - Dotari</t>
  </si>
  <si>
    <t xml:space="preserve">CAP. 54.02 ALTE SERVICII PUBLICE GENERALE </t>
  </si>
  <si>
    <t xml:space="preserve">Transferuri de capital catre spitale </t>
  </si>
  <si>
    <t xml:space="preserve">TOTAL  NVESTITII IN CONTINUARE </t>
  </si>
  <si>
    <r>
      <t xml:space="preserve">Proiecte cu finantare externa nerambursabila -  Programul Operational Regional 2007-2013- Axa prioritara 3 – Imbunatatirea infrastructurii sociale – DMI 3.1 Reabilitarea/ modernizarea/ echiparea infrastructurii serviciilor de sanatate - </t>
    </r>
    <r>
      <rPr>
        <b/>
        <i/>
        <sz val="10"/>
        <rFont val="Arial"/>
        <family val="2"/>
      </rPr>
      <t>Echiparea Ambulatoriului de Specialitate Integrat in cadrul Spitalului Pneumoftiziologie Braila</t>
    </r>
  </si>
  <si>
    <t xml:space="preserve">Transferuri de capital catre Centrul Judetean pentru Conservarea si Promovarea culturii traditionale - Dotari ; Contributie proiect cu finantare externa nerambursabila </t>
  </si>
  <si>
    <r>
      <t>Proiecte cu finantare externa nerambursabila -</t>
    </r>
    <r>
      <rPr>
        <sz val="10"/>
        <rFont val="Times New Roman"/>
        <family val="1"/>
      </rPr>
      <t>   </t>
    </r>
    <r>
      <rPr>
        <i/>
        <sz val="10"/>
        <rFont val="Arial"/>
        <family val="2"/>
      </rPr>
      <t>Restaurarea si valorificarea durabila a patrimoniului cultural, precum si crearea/ modernizarea infrastructurilor conexe - O poarta spre patrimoniul cultural brailean</t>
    </r>
    <r>
      <rPr>
        <b/>
        <sz val="10"/>
        <rFont val="Arial"/>
        <family val="2"/>
      </rPr>
      <t xml:space="preserve"> - Reabilitarea cladirii de patrimoniu Ana Aslan 27-29</t>
    </r>
  </si>
  <si>
    <r>
      <t>Proiecte cu finantare externa nerambursabila -</t>
    </r>
    <r>
      <rPr>
        <sz val="10"/>
        <rFont val="Times New Roman"/>
        <family val="1"/>
      </rPr>
      <t>  </t>
    </r>
    <r>
      <rPr>
        <i/>
        <sz val="10"/>
        <rFont val="Arial"/>
        <family val="2"/>
      </rPr>
      <t xml:space="preserve">Restaurarea si valorificarea durabila a patrimoniului cultural, precum si crearea/ modernizarea infrastructurilor conexe </t>
    </r>
    <r>
      <rPr>
        <b/>
        <sz val="10"/>
        <rFont val="Arial"/>
        <family val="2"/>
      </rPr>
      <t>- Biblioteca Judeteana “Panait Istrati” – Un pol de dezvoltare a turismului cultural in judetul Braila</t>
    </r>
  </si>
  <si>
    <t xml:space="preserve">Transferuri interne  pentru finantare de proiecte cu finantare nerambursabila din fonduri publice pentru activitati nonprofit de interes general, conform Legii nr. 350/2005 </t>
  </si>
  <si>
    <r>
      <t xml:space="preserve">Transferuri interne  pentru   Programe cu finantare nerambursabila - Cofinantare </t>
    </r>
    <r>
      <rPr>
        <b/>
        <i/>
        <sz val="10"/>
        <rFont val="Arial"/>
        <family val="2"/>
      </rPr>
      <t xml:space="preserve">Proiect POR Achizitionare echipamente specifice pentru situatii de urgenta </t>
    </r>
  </si>
  <si>
    <r>
      <t xml:space="preserve">Transferuri interne  pentru finantare de proiecte cu finantare nerambursabila - Cofinantare  la Proiectul </t>
    </r>
    <r>
      <rPr>
        <b/>
        <sz val="10"/>
        <rFont val="Arial"/>
        <family val="2"/>
      </rPr>
      <t>“ Reabilitarea si modernizarea sistemului de alimentare cu apa si canalizare in judetul Braila”.</t>
    </r>
  </si>
  <si>
    <t xml:space="preserve">Proiecte cu finantare externa nerambursabila </t>
  </si>
  <si>
    <t>TOTAL CAP. 54.02</t>
  </si>
  <si>
    <t xml:space="preserve">Transferuri catre Asociatia de Dezvoltare Intercomunitara CUP Dunarea Braila </t>
  </si>
  <si>
    <t>C.ALTE CHELTUIELI DE INVESTITII</t>
  </si>
  <si>
    <t xml:space="preserve">TOTAL </t>
  </si>
  <si>
    <t>CHELTUIELI EFECTUATE PANA 31.12.2012</t>
  </si>
  <si>
    <t>Transferuri catre Asociatia de Dezvoltare Intercomunitara Braila - Tulcea-Galati</t>
  </si>
  <si>
    <t>Expertiza Tehnica – Casa de Cultura a Tineretului (corp D,E,F,G), Calea Calarasilor nr.52, Braila</t>
  </si>
  <si>
    <t>DALI- Reparatii capitale la constructii si instalatii la Sala Polivalenta „Danubius” Braila, in vederea asigurarii criteriilor de omologare nationale si internationale</t>
  </si>
  <si>
    <t>Dotari independente Centrul Scolar de Educatie Incluziva</t>
  </si>
  <si>
    <t>Proiect " Sistem de management integrat al deseurilor in judetul Braila"</t>
  </si>
  <si>
    <t>GHEORGHE BUNEA STANCU</t>
  </si>
  <si>
    <t xml:space="preserve">                 PRESEDINTE, </t>
  </si>
  <si>
    <t>DIRECTOR EXECUTIV</t>
  </si>
  <si>
    <t>ALINA RUSU</t>
  </si>
  <si>
    <t>INTOCMIT,</t>
  </si>
  <si>
    <t>LEFTER NICOLETA</t>
  </si>
  <si>
    <t xml:space="preserve">Studiu evaluare pentru  pentru PATZ Zona Periurbana Municipiul Braila, Puz- Statiunea Movila Miresii, PUZ - Manastirea Maxineni, PUZ Parcul Natural Balta Mica a Brailei  </t>
  </si>
  <si>
    <t xml:space="preserve">Studiu evaluare pentru  Puz Zona de Agrement Blasova si Zaton,  PUZ Parcul Natural Balta Mica a Brailei  </t>
  </si>
  <si>
    <t>Expertiza tehnica + DALI - Reabilitare cladire internat Soseaua Ramnicu Sarat nr. 82 Braila</t>
  </si>
  <si>
    <t xml:space="preserve">Dotari Sala Polivalenta </t>
  </si>
  <si>
    <t>Furnizare si instalareechipament suplimentar de incalzire centrala la Sala Polivalenta "Danubius" Braila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</si>
</sst>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00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-418]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2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left" vertical="distributed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horizontal="right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distributed" wrapText="1"/>
    </xf>
    <xf numFmtId="2" fontId="0" fillId="0" borderId="18" xfId="0" applyNumberFormat="1" applyFont="1" applyBorder="1" applyAlignment="1">
      <alignment vertical="distributed"/>
    </xf>
    <xf numFmtId="2" fontId="0" fillId="0" borderId="10" xfId="0" applyNumberFormat="1" applyFont="1" applyBorder="1" applyAlignment="1">
      <alignment horizontal="left" vertical="justify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vertical="distributed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distributed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left" vertical="distributed"/>
    </xf>
    <xf numFmtId="0" fontId="0" fillId="0" borderId="10" xfId="0" applyFont="1" applyBorder="1" applyAlignment="1">
      <alignment horizontal="justify" vertical="distributed"/>
    </xf>
    <xf numFmtId="0" fontId="0" fillId="0" borderId="18" xfId="0" applyFont="1" applyBorder="1" applyAlignment="1">
      <alignment horizontal="justify"/>
    </xf>
    <xf numFmtId="4" fontId="0" fillId="0" borderId="19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9" fillId="0" borderId="16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0" fillId="0" borderId="14" xfId="0" applyBorder="1" applyAlignment="1">
      <alignment vertical="justify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vertical="distributed"/>
    </xf>
    <xf numFmtId="0" fontId="0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14" xfId="0" applyFont="1" applyBorder="1" applyAlignment="1">
      <alignment horizontal="left" vertical="distributed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left" vertical="distributed" wrapText="1"/>
    </xf>
    <xf numFmtId="2" fontId="0" fillId="0" borderId="14" xfId="0" applyNumberFormat="1" applyFont="1" applyBorder="1" applyAlignment="1">
      <alignment horizontal="left" vertical="justify" wrapText="1"/>
    </xf>
    <xf numFmtId="2" fontId="0" fillId="0" borderId="22" xfId="0" applyNumberFormat="1" applyFont="1" applyBorder="1" applyAlignment="1">
      <alignment vertical="distributed"/>
    </xf>
    <xf numFmtId="0" fontId="0" fillId="0" borderId="1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12" xfId="0" applyFont="1" applyBorder="1" applyAlignment="1">
      <alignment horizontal="center" vertical="justify"/>
    </xf>
    <xf numFmtId="4" fontId="0" fillId="0" borderId="14" xfId="0" applyNumberFormat="1" applyFont="1" applyBorder="1" applyAlignment="1">
      <alignment horizontal="right" vertical="distributed"/>
    </xf>
    <xf numFmtId="0" fontId="3" fillId="0" borderId="14" xfId="0" applyFont="1" applyBorder="1" applyAlignment="1">
      <alignment vertical="center" wrapText="1"/>
    </xf>
    <xf numFmtId="4" fontId="3" fillId="0" borderId="19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4" fillId="0" borderId="23" xfId="0" applyFont="1" applyBorder="1" applyAlignment="1">
      <alignment horizontal="left"/>
    </xf>
    <xf numFmtId="4" fontId="4" fillId="0" borderId="24" xfId="0" applyNumberFormat="1" applyFont="1" applyBorder="1" applyAlignment="1">
      <alignment/>
    </xf>
    <xf numFmtId="0" fontId="4" fillId="0" borderId="14" xfId="0" applyFont="1" applyBorder="1" applyAlignment="1">
      <alignment vertical="center" wrapText="1"/>
    </xf>
    <xf numFmtId="4" fontId="3" fillId="0" borderId="24" xfId="0" applyNumberFormat="1" applyFont="1" applyBorder="1" applyAlignment="1">
      <alignment/>
    </xf>
    <xf numFmtId="4" fontId="0" fillId="0" borderId="22" xfId="0" applyNumberFormat="1" applyFont="1" applyBorder="1" applyAlignment="1">
      <alignment horizontal="left"/>
    </xf>
    <xf numFmtId="4" fontId="3" fillId="0" borderId="14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left" vertical="justify"/>
    </xf>
    <xf numFmtId="4" fontId="3" fillId="0" borderId="22" xfId="0" applyNumberFormat="1" applyFont="1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22" xfId="0" applyNumberFormat="1" applyBorder="1" applyAlignment="1">
      <alignment vertical="distributed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distributed"/>
    </xf>
    <xf numFmtId="4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vertical="center" wrapText="1"/>
    </xf>
    <xf numFmtId="4" fontId="4" fillId="0" borderId="25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0" fillId="0" borderId="14" xfId="0" applyNumberFormat="1" applyBorder="1" applyAlignment="1">
      <alignment vertical="distributed"/>
    </xf>
    <xf numFmtId="4" fontId="4" fillId="0" borderId="27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4" fontId="3" fillId="0" borderId="25" xfId="0" applyNumberFormat="1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4" fontId="4" fillId="0" borderId="30" xfId="0" applyNumberFormat="1" applyFont="1" applyBorder="1" applyAlignment="1">
      <alignment vertical="center" wrapText="1"/>
    </xf>
    <xf numFmtId="4" fontId="4" fillId="0" borderId="24" xfId="0" applyNumberFormat="1" applyFont="1" applyBorder="1" applyAlignment="1">
      <alignment horizontal="right"/>
    </xf>
    <xf numFmtId="2" fontId="0" fillId="0" borderId="31" xfId="0" applyNumberFormat="1" applyFont="1" applyBorder="1" applyAlignment="1">
      <alignment horizontal="left" vertical="distributed" wrapText="1"/>
    </xf>
    <xf numFmtId="0" fontId="0" fillId="0" borderId="10" xfId="0" applyNumberFormat="1" applyFont="1" applyBorder="1" applyAlignment="1">
      <alignment vertical="distributed"/>
    </xf>
    <xf numFmtId="0" fontId="0" fillId="0" borderId="10" xfId="0" applyFont="1" applyBorder="1" applyAlignment="1">
      <alignment vertical="distributed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PageLayoutView="0" workbookViewId="0" topLeftCell="A58">
      <selection activeCell="G81" sqref="G81"/>
    </sheetView>
  </sheetViews>
  <sheetFormatPr defaultColWidth="9.140625" defaultRowHeight="12.75"/>
  <cols>
    <col min="1" max="1" width="5.140625" style="0" customWidth="1"/>
    <col min="2" max="2" width="70.140625" style="0" customWidth="1"/>
    <col min="3" max="3" width="15.00390625" style="0" customWidth="1"/>
    <col min="4" max="4" width="14.57421875" style="0" customWidth="1"/>
    <col min="5" max="5" width="13.7109375" style="0" customWidth="1"/>
  </cols>
  <sheetData>
    <row r="1" ht="12.75">
      <c r="A1" s="1" t="s">
        <v>0</v>
      </c>
    </row>
    <row r="2" ht="12.75">
      <c r="E2" s="1"/>
    </row>
    <row r="3" spans="1:5" ht="15.75">
      <c r="A3" s="151" t="s">
        <v>47</v>
      </c>
      <c r="B3" s="151"/>
      <c r="C3" s="151"/>
      <c r="D3" s="151"/>
      <c r="E3" s="151"/>
    </row>
    <row r="4" spans="1:5" ht="15.75">
      <c r="A4" s="27"/>
      <c r="B4" s="27"/>
      <c r="C4" s="27"/>
      <c r="D4" s="27"/>
      <c r="E4" s="27"/>
    </row>
    <row r="5" spans="1:5" ht="15.75">
      <c r="A5" s="27"/>
      <c r="B5" s="27"/>
      <c r="C5" s="27"/>
      <c r="D5" s="27"/>
      <c r="E5" s="27"/>
    </row>
    <row r="6" ht="14.25" customHeight="1" thickBot="1">
      <c r="E6" s="25" t="s">
        <v>39</v>
      </c>
    </row>
    <row r="7" spans="1:5" ht="48.75" thickBot="1">
      <c r="A7" s="7" t="s">
        <v>1</v>
      </c>
      <c r="B7" s="8" t="s">
        <v>2</v>
      </c>
      <c r="C7" s="81" t="s">
        <v>83</v>
      </c>
      <c r="D7" s="81" t="s">
        <v>84</v>
      </c>
      <c r="E7" s="9" t="s">
        <v>67</v>
      </c>
    </row>
    <row r="8" spans="1:5" ht="13.5" thickBot="1">
      <c r="A8" s="4">
        <v>0</v>
      </c>
      <c r="B8" s="5">
        <v>1</v>
      </c>
      <c r="C8" s="63"/>
      <c r="D8" s="63"/>
      <c r="E8" s="6">
        <v>4</v>
      </c>
    </row>
    <row r="9" spans="1:5" ht="15.75" thickBot="1">
      <c r="A9" s="141" t="s">
        <v>8</v>
      </c>
      <c r="B9" s="142"/>
      <c r="C9" s="142"/>
      <c r="D9" s="142"/>
      <c r="E9" s="143"/>
    </row>
    <row r="10" spans="1:5" ht="12.75">
      <c r="A10" s="138" t="s">
        <v>22</v>
      </c>
      <c r="B10" s="139"/>
      <c r="C10" s="139"/>
      <c r="D10" s="139"/>
      <c r="E10" s="140"/>
    </row>
    <row r="11" spans="1:5" ht="42.75" customHeight="1">
      <c r="A11" s="15">
        <v>1</v>
      </c>
      <c r="B11" s="10" t="s">
        <v>48</v>
      </c>
      <c r="C11" s="62">
        <f>SUM(D11:E11)</f>
        <v>64</v>
      </c>
      <c r="D11" s="10"/>
      <c r="E11" s="16">
        <v>64</v>
      </c>
    </row>
    <row r="12" spans="1:5" ht="37.5" customHeight="1">
      <c r="A12" s="15">
        <v>2</v>
      </c>
      <c r="B12" s="24" t="s">
        <v>49</v>
      </c>
      <c r="C12" s="98">
        <f>SUM(D12:E12)</f>
        <v>244</v>
      </c>
      <c r="D12" s="24"/>
      <c r="E12" s="16">
        <v>244</v>
      </c>
    </row>
    <row r="13" spans="1:5" ht="12.75">
      <c r="A13" s="144" t="s">
        <v>24</v>
      </c>
      <c r="B13" s="145"/>
      <c r="C13" s="91">
        <f>SUM(D13:E13)</f>
        <v>308</v>
      </c>
      <c r="D13" s="70"/>
      <c r="E13" s="84">
        <f>SUM(E11:E12)</f>
        <v>308</v>
      </c>
    </row>
    <row r="14" spans="1:5" ht="12.75">
      <c r="A14" s="148" t="s">
        <v>20</v>
      </c>
      <c r="B14" s="149"/>
      <c r="C14" s="149"/>
      <c r="D14" s="149"/>
      <c r="E14" s="150"/>
    </row>
    <row r="15" spans="1:5" ht="12.75">
      <c r="A15" s="15">
        <v>1</v>
      </c>
      <c r="B15" s="3" t="s">
        <v>4</v>
      </c>
      <c r="C15" s="62">
        <f aca="true" t="shared" si="0" ref="C15:C20">SUM(D15:E15)</f>
        <v>500</v>
      </c>
      <c r="D15" s="65"/>
      <c r="E15" s="16">
        <v>500</v>
      </c>
    </row>
    <row r="16" spans="1:5" ht="12.75">
      <c r="A16" s="15">
        <v>2</v>
      </c>
      <c r="B16" s="2" t="s">
        <v>3</v>
      </c>
      <c r="C16" s="62">
        <f t="shared" si="0"/>
        <v>400</v>
      </c>
      <c r="D16" s="66"/>
      <c r="E16" s="16">
        <v>400</v>
      </c>
    </row>
    <row r="17" spans="1:5" ht="12.75">
      <c r="A17" s="15">
        <v>3</v>
      </c>
      <c r="B17" s="49" t="s">
        <v>81</v>
      </c>
      <c r="C17" s="98">
        <f t="shared" si="0"/>
        <v>80</v>
      </c>
      <c r="D17" s="67"/>
      <c r="E17" s="16">
        <v>80</v>
      </c>
    </row>
    <row r="18" spans="1:5" ht="12.75">
      <c r="A18" s="48">
        <v>4</v>
      </c>
      <c r="B18" s="49" t="s">
        <v>85</v>
      </c>
      <c r="C18" s="98">
        <f t="shared" si="0"/>
        <v>1</v>
      </c>
      <c r="D18" s="67"/>
      <c r="E18" s="16">
        <v>1</v>
      </c>
    </row>
    <row r="19" spans="1:5" ht="12.75">
      <c r="A19" s="144" t="s">
        <v>5</v>
      </c>
      <c r="B19" s="145"/>
      <c r="C19" s="101">
        <f t="shared" si="0"/>
        <v>981</v>
      </c>
      <c r="D19" s="70"/>
      <c r="E19" s="85">
        <f>SUM(E15:E18)</f>
        <v>981</v>
      </c>
    </row>
    <row r="20" spans="1:5" ht="15.75" thickBot="1">
      <c r="A20" s="146" t="s">
        <v>6</v>
      </c>
      <c r="B20" s="147"/>
      <c r="C20" s="108">
        <f t="shared" si="0"/>
        <v>1289</v>
      </c>
      <c r="D20" s="86"/>
      <c r="E20" s="87">
        <f>SUM(E13+E19)</f>
        <v>1289</v>
      </c>
    </row>
    <row r="21" spans="1:5" ht="19.5" customHeight="1" thickBot="1">
      <c r="A21" s="141" t="s">
        <v>69</v>
      </c>
      <c r="B21" s="142"/>
      <c r="C21" s="142"/>
      <c r="D21" s="142"/>
      <c r="E21" s="143"/>
    </row>
    <row r="22" spans="1:5" ht="12.75">
      <c r="A22" s="138" t="s">
        <v>20</v>
      </c>
      <c r="B22" s="139"/>
      <c r="C22" s="139"/>
      <c r="D22" s="139"/>
      <c r="E22" s="140"/>
    </row>
    <row r="23" spans="1:5" ht="12.75">
      <c r="A23" s="15">
        <v>1</v>
      </c>
      <c r="B23" s="47" t="s">
        <v>68</v>
      </c>
      <c r="C23" s="62">
        <f>SUM(D23:E23)</f>
        <v>7</v>
      </c>
      <c r="D23" s="68"/>
      <c r="E23" s="16">
        <v>7</v>
      </c>
    </row>
    <row r="24" spans="1:5" ht="12.75">
      <c r="A24" s="144" t="s">
        <v>5</v>
      </c>
      <c r="B24" s="145"/>
      <c r="C24" s="91">
        <f>SUM(D24:E24)</f>
        <v>7</v>
      </c>
      <c r="D24" s="70"/>
      <c r="E24" s="85">
        <f>SUM(E23:E23)</f>
        <v>7</v>
      </c>
    </row>
    <row r="25" spans="1:5" ht="15.75" thickBot="1">
      <c r="A25" s="146" t="s">
        <v>80</v>
      </c>
      <c r="B25" s="147"/>
      <c r="C25" s="93">
        <f>SUM(D25:E25)</f>
        <v>7</v>
      </c>
      <c r="D25" s="86"/>
      <c r="E25" s="87">
        <f>SUM(E24)</f>
        <v>7</v>
      </c>
    </row>
    <row r="26" spans="1:5" ht="15.75" thickBot="1">
      <c r="A26" s="141" t="s">
        <v>7</v>
      </c>
      <c r="B26" s="142"/>
      <c r="C26" s="142"/>
      <c r="D26" s="142"/>
      <c r="E26" s="143"/>
    </row>
    <row r="27" spans="1:5" ht="12.75">
      <c r="A27" s="138" t="s">
        <v>20</v>
      </c>
      <c r="B27" s="139"/>
      <c r="C27" s="139"/>
      <c r="D27" s="139"/>
      <c r="E27" s="140"/>
    </row>
    <row r="28" spans="1:5" ht="12.75">
      <c r="A28" s="15">
        <v>1</v>
      </c>
      <c r="B28" s="2" t="s">
        <v>43</v>
      </c>
      <c r="C28" s="62">
        <f>SUM(D28:E28)</f>
        <v>19</v>
      </c>
      <c r="D28" s="66"/>
      <c r="E28" s="16">
        <v>19</v>
      </c>
    </row>
    <row r="29" spans="1:5" ht="12.75">
      <c r="A29" s="144" t="s">
        <v>5</v>
      </c>
      <c r="B29" s="145"/>
      <c r="C29" s="91">
        <f>SUM(D29:E29)</f>
        <v>19</v>
      </c>
      <c r="D29" s="70"/>
      <c r="E29" s="85">
        <f>SUM(E28:E28)</f>
        <v>19</v>
      </c>
    </row>
    <row r="30" spans="1:5" ht="18" customHeight="1" thickBot="1">
      <c r="A30" s="146" t="s">
        <v>31</v>
      </c>
      <c r="B30" s="147"/>
      <c r="C30" s="93">
        <f>SUM(D30:E30)</f>
        <v>19</v>
      </c>
      <c r="D30" s="86"/>
      <c r="E30" s="87">
        <f>SUM(E29)</f>
        <v>19</v>
      </c>
    </row>
    <row r="31" spans="1:5" ht="15.75" thickBot="1">
      <c r="A31" s="141" t="s">
        <v>9</v>
      </c>
      <c r="B31" s="142"/>
      <c r="C31" s="142"/>
      <c r="D31" s="142"/>
      <c r="E31" s="143"/>
    </row>
    <row r="32" spans="1:5" ht="12.75">
      <c r="A32" s="138" t="s">
        <v>20</v>
      </c>
      <c r="B32" s="139"/>
      <c r="C32" s="139"/>
      <c r="D32" s="139"/>
      <c r="E32" s="140"/>
    </row>
    <row r="33" spans="1:5" ht="12.75">
      <c r="A33" s="15">
        <v>1</v>
      </c>
      <c r="B33" s="2" t="s">
        <v>42</v>
      </c>
      <c r="C33" s="62">
        <f>SUM(D33:E33)</f>
        <v>181</v>
      </c>
      <c r="D33" s="66"/>
      <c r="E33" s="16">
        <v>181</v>
      </c>
    </row>
    <row r="34" spans="1:5" ht="25.5">
      <c r="A34" s="48">
        <v>2</v>
      </c>
      <c r="B34" s="47" t="s">
        <v>77</v>
      </c>
      <c r="C34" s="62">
        <f>SUM(D34:E34)</f>
        <v>2068</v>
      </c>
      <c r="D34" s="107">
        <v>35</v>
      </c>
      <c r="E34" s="16">
        <v>2033</v>
      </c>
    </row>
    <row r="35" spans="1:5" ht="15.75" customHeight="1">
      <c r="A35" s="144" t="s">
        <v>5</v>
      </c>
      <c r="B35" s="145"/>
      <c r="C35" s="91">
        <f>SUM(D35:E35)</f>
        <v>216</v>
      </c>
      <c r="D35" s="91">
        <f>SUM(D33:D34)</f>
        <v>35</v>
      </c>
      <c r="E35" s="85">
        <f>SUM(E33)</f>
        <v>181</v>
      </c>
    </row>
    <row r="36" spans="1:5" ht="20.25" customHeight="1" thickBot="1">
      <c r="A36" s="146" t="s">
        <v>10</v>
      </c>
      <c r="B36" s="147"/>
      <c r="C36" s="93">
        <f>SUM(D36:E36)</f>
        <v>2249</v>
      </c>
      <c r="D36" s="93">
        <f>SUM(D35)</f>
        <v>35</v>
      </c>
      <c r="E36" s="87">
        <f>SUM(E33:E34)</f>
        <v>2214</v>
      </c>
    </row>
    <row r="37" spans="1:5" ht="18.75" customHeight="1" thickBot="1">
      <c r="A37" s="141" t="s">
        <v>40</v>
      </c>
      <c r="B37" s="142"/>
      <c r="C37" s="142"/>
      <c r="D37" s="142"/>
      <c r="E37" s="143"/>
    </row>
    <row r="38" spans="1:5" ht="13.5" customHeight="1">
      <c r="A38" s="138" t="s">
        <v>20</v>
      </c>
      <c r="B38" s="139"/>
      <c r="C38" s="139"/>
      <c r="D38" s="139"/>
      <c r="E38" s="140"/>
    </row>
    <row r="39" spans="1:5" ht="13.5" customHeight="1">
      <c r="A39" s="57">
        <v>1</v>
      </c>
      <c r="B39" s="32" t="s">
        <v>46</v>
      </c>
      <c r="C39" s="62">
        <f>SUM(D39:E39)</f>
        <v>8</v>
      </c>
      <c r="D39" s="69"/>
      <c r="E39" s="16">
        <v>8</v>
      </c>
    </row>
    <row r="40" spans="1:5" ht="13.5" customHeight="1">
      <c r="A40" s="57">
        <v>2</v>
      </c>
      <c r="B40" s="3" t="s">
        <v>88</v>
      </c>
      <c r="C40" s="62">
        <f>SUM(D40:E40)</f>
        <v>5</v>
      </c>
      <c r="D40" s="69"/>
      <c r="E40" s="16">
        <v>5</v>
      </c>
    </row>
    <row r="41" spans="1:5" ht="18" customHeight="1">
      <c r="A41" s="15">
        <v>3</v>
      </c>
      <c r="B41" s="3" t="s">
        <v>44</v>
      </c>
      <c r="C41" s="62">
        <f>SUM(D41:E41)</f>
        <v>2</v>
      </c>
      <c r="D41" s="65"/>
      <c r="E41" s="16">
        <v>2</v>
      </c>
    </row>
    <row r="42" spans="1:5" ht="15.75" customHeight="1">
      <c r="A42" s="144" t="s">
        <v>5</v>
      </c>
      <c r="B42" s="145"/>
      <c r="C42" s="91">
        <f>SUM(D42:E42)</f>
        <v>15</v>
      </c>
      <c r="D42" s="70"/>
      <c r="E42" s="85">
        <f>SUM(E39:E41)</f>
        <v>15</v>
      </c>
    </row>
    <row r="43" spans="1:5" ht="14.25" customHeight="1" thickBot="1">
      <c r="A43" s="146" t="s">
        <v>41</v>
      </c>
      <c r="B43" s="147"/>
      <c r="C43" s="93">
        <f>SUM(D43:E43)</f>
        <v>15</v>
      </c>
      <c r="D43" s="86"/>
      <c r="E43" s="87">
        <f>SUM(E42)</f>
        <v>15</v>
      </c>
    </row>
    <row r="44" spans="1:5" ht="15.75" thickBot="1">
      <c r="A44" s="141" t="s">
        <v>11</v>
      </c>
      <c r="B44" s="142"/>
      <c r="C44" s="142"/>
      <c r="D44" s="142"/>
      <c r="E44" s="143"/>
    </row>
    <row r="45" spans="1:5" ht="12.75">
      <c r="A45" s="138" t="s">
        <v>21</v>
      </c>
      <c r="B45" s="139"/>
      <c r="C45" s="139"/>
      <c r="D45" s="139"/>
      <c r="E45" s="140"/>
    </row>
    <row r="46" spans="1:5" ht="63.75">
      <c r="A46" s="58">
        <v>1</v>
      </c>
      <c r="B46" s="52" t="s">
        <v>72</v>
      </c>
      <c r="C46" s="111">
        <f>SUM(D46:E46)</f>
        <v>2628</v>
      </c>
      <c r="D46" s="112">
        <v>2328</v>
      </c>
      <c r="E46" s="55">
        <v>300</v>
      </c>
    </row>
    <row r="47" spans="1:5" ht="12.75">
      <c r="A47" s="161" t="s">
        <v>71</v>
      </c>
      <c r="B47" s="162"/>
      <c r="C47" s="101">
        <f>SUM(C46)</f>
        <v>2628</v>
      </c>
      <c r="D47" s="113">
        <f>SUM(D46)</f>
        <v>2328</v>
      </c>
      <c r="E47" s="45">
        <f>SUM(E46)</f>
        <v>300</v>
      </c>
    </row>
    <row r="48" spans="1:5" ht="12.75">
      <c r="A48" s="148" t="s">
        <v>22</v>
      </c>
      <c r="B48" s="149"/>
      <c r="C48" s="149"/>
      <c r="D48" s="149"/>
      <c r="E48" s="150"/>
    </row>
    <row r="49" spans="1:5" ht="24.75" customHeight="1">
      <c r="A49" s="17">
        <v>1</v>
      </c>
      <c r="B49" s="34" t="s">
        <v>50</v>
      </c>
      <c r="C49" s="62">
        <f>SUM(D49:E49)</f>
        <v>8000</v>
      </c>
      <c r="D49" s="62"/>
      <c r="E49" s="23">
        <v>8000</v>
      </c>
    </row>
    <row r="50" spans="1:5" ht="12.75">
      <c r="A50" s="144" t="s">
        <v>25</v>
      </c>
      <c r="B50" s="145"/>
      <c r="C50" s="101">
        <f>SUM(D50:E50)</f>
        <v>8000</v>
      </c>
      <c r="D50" s="100"/>
      <c r="E50" s="103">
        <f>SUM(E49:E49)</f>
        <v>8000</v>
      </c>
    </row>
    <row r="51" spans="1:5" ht="12.75">
      <c r="A51" s="148" t="s">
        <v>20</v>
      </c>
      <c r="B51" s="149"/>
      <c r="C51" s="149"/>
      <c r="D51" s="149"/>
      <c r="E51" s="150"/>
    </row>
    <row r="52" spans="1:5" ht="12.75">
      <c r="A52" s="59">
        <v>2</v>
      </c>
      <c r="B52" s="32" t="s">
        <v>70</v>
      </c>
      <c r="C52" s="62">
        <f>SUM(D52:E52)</f>
        <v>26300</v>
      </c>
      <c r="D52" s="90"/>
      <c r="E52" s="60">
        <v>26300</v>
      </c>
    </row>
    <row r="53" spans="1:5" ht="12.75">
      <c r="A53" s="144" t="s">
        <v>5</v>
      </c>
      <c r="B53" s="145"/>
      <c r="C53" s="91">
        <f>SUM(D53:E53)</f>
        <v>26300</v>
      </c>
      <c r="D53" s="92"/>
      <c r="E53" s="45">
        <f>SUM(E52:E52)</f>
        <v>26300</v>
      </c>
    </row>
    <row r="54" spans="1:5" ht="18" customHeight="1">
      <c r="A54" s="146" t="s">
        <v>12</v>
      </c>
      <c r="B54" s="147"/>
      <c r="C54" s="115">
        <f>SUM(D54:E54)</f>
        <v>36928</v>
      </c>
      <c r="D54" s="114">
        <f>SUM(D47+D50+D53)</f>
        <v>2328</v>
      </c>
      <c r="E54" s="87">
        <f>SUM(E47+E50+E53)</f>
        <v>34600</v>
      </c>
    </row>
    <row r="55" spans="1:5" ht="16.5" customHeight="1">
      <c r="A55" s="156" t="s">
        <v>13</v>
      </c>
      <c r="B55" s="157"/>
      <c r="C55" s="158"/>
      <c r="D55" s="158"/>
      <c r="E55" s="159"/>
    </row>
    <row r="56" spans="1:5" ht="12.75">
      <c r="A56" s="138" t="s">
        <v>21</v>
      </c>
      <c r="B56" s="139"/>
      <c r="C56" s="139"/>
      <c r="D56" s="139"/>
      <c r="E56" s="140"/>
    </row>
    <row r="57" spans="1:5" ht="21" customHeight="1">
      <c r="A57" s="51">
        <v>1</v>
      </c>
      <c r="B57" s="12" t="s">
        <v>36</v>
      </c>
      <c r="C57" s="109">
        <f>SUM(D57:E57)</f>
        <v>2920</v>
      </c>
      <c r="D57" s="116">
        <v>720</v>
      </c>
      <c r="E57" s="61">
        <v>2200</v>
      </c>
    </row>
    <row r="58" spans="1:5" ht="60.75" customHeight="1">
      <c r="A58" s="51">
        <v>2</v>
      </c>
      <c r="B58" s="53" t="s">
        <v>74</v>
      </c>
      <c r="C58" s="109">
        <f>SUM(D58:E58)</f>
        <v>12169</v>
      </c>
      <c r="D58" s="117">
        <v>5020</v>
      </c>
      <c r="E58" s="61">
        <v>7149</v>
      </c>
    </row>
    <row r="59" spans="1:5" ht="48.75" customHeight="1">
      <c r="A59" s="51">
        <v>3</v>
      </c>
      <c r="B59" s="53" t="s">
        <v>75</v>
      </c>
      <c r="C59" s="109">
        <f>SUM(D59:E59)</f>
        <v>14379</v>
      </c>
      <c r="D59" s="117">
        <v>9909</v>
      </c>
      <c r="E59" s="61">
        <v>4470</v>
      </c>
    </row>
    <row r="60" spans="1:5" ht="16.5" customHeight="1">
      <c r="A60" s="144" t="s">
        <v>52</v>
      </c>
      <c r="B60" s="145"/>
      <c r="C60" s="118">
        <f>SUM(D60:E60)</f>
        <v>29468</v>
      </c>
      <c r="D60" s="119">
        <f>SUM(D57:D59)</f>
        <v>15649</v>
      </c>
      <c r="E60" s="29">
        <f>SUM(E57:E59)</f>
        <v>13819</v>
      </c>
    </row>
    <row r="61" spans="1:5" ht="15.75" customHeight="1">
      <c r="A61" s="148" t="s">
        <v>22</v>
      </c>
      <c r="B61" s="149"/>
      <c r="C61" s="149"/>
      <c r="D61" s="149"/>
      <c r="E61" s="150"/>
    </row>
    <row r="62" spans="1:5" ht="12.75">
      <c r="A62" s="17">
        <v>1</v>
      </c>
      <c r="B62" s="12" t="s">
        <v>51</v>
      </c>
      <c r="C62" s="62">
        <f>SUM(D62:E62)</f>
        <v>595</v>
      </c>
      <c r="D62" s="94"/>
      <c r="E62" s="23">
        <v>595</v>
      </c>
    </row>
    <row r="63" spans="1:5" ht="23.25" customHeight="1">
      <c r="A63" s="30">
        <v>2</v>
      </c>
      <c r="B63" s="34" t="s">
        <v>100</v>
      </c>
      <c r="C63" s="62">
        <f>SUM(D63:E63)</f>
        <v>170</v>
      </c>
      <c r="D63" s="62"/>
      <c r="E63" s="23">
        <v>170</v>
      </c>
    </row>
    <row r="64" spans="1:5" ht="17.25" customHeight="1">
      <c r="A64" s="144" t="s">
        <v>25</v>
      </c>
      <c r="B64" s="145"/>
      <c r="C64" s="91">
        <f>SUM(D64:E64)</f>
        <v>765</v>
      </c>
      <c r="D64" s="95"/>
      <c r="E64" s="45">
        <f>SUM(E62:E63)</f>
        <v>765</v>
      </c>
    </row>
    <row r="65" spans="1:5" ht="13.5" customHeight="1">
      <c r="A65" s="148" t="s">
        <v>82</v>
      </c>
      <c r="B65" s="149"/>
      <c r="C65" s="149"/>
      <c r="D65" s="149"/>
      <c r="E65" s="150"/>
    </row>
    <row r="66" spans="1:5" ht="17.25" customHeight="1">
      <c r="A66" s="57">
        <v>1</v>
      </c>
      <c r="B66" s="69" t="s">
        <v>99</v>
      </c>
      <c r="C66" s="98">
        <f aca="true" t="shared" si="1" ref="C66:C71">SUM(D66:E66)</f>
        <v>25</v>
      </c>
      <c r="D66" s="135"/>
      <c r="E66" s="60">
        <v>25</v>
      </c>
    </row>
    <row r="67" spans="1:5" ht="12.75">
      <c r="A67" s="15">
        <v>2</v>
      </c>
      <c r="B67" s="2" t="s">
        <v>15</v>
      </c>
      <c r="C67" s="62">
        <f t="shared" si="1"/>
        <v>82</v>
      </c>
      <c r="D67" s="96"/>
      <c r="E67" s="16">
        <v>82</v>
      </c>
    </row>
    <row r="68" spans="1:5" ht="27.75" customHeight="1">
      <c r="A68" s="15">
        <v>3</v>
      </c>
      <c r="B68" s="50" t="s">
        <v>73</v>
      </c>
      <c r="C68" s="98">
        <f t="shared" si="1"/>
        <v>125</v>
      </c>
      <c r="D68" s="97"/>
      <c r="E68" s="16">
        <v>125</v>
      </c>
    </row>
    <row r="69" spans="1:5" ht="36" customHeight="1">
      <c r="A69" s="15">
        <v>4</v>
      </c>
      <c r="B69" s="50" t="s">
        <v>76</v>
      </c>
      <c r="C69" s="98">
        <f t="shared" si="1"/>
        <v>400</v>
      </c>
      <c r="D69" s="99"/>
      <c r="E69" s="16">
        <v>400</v>
      </c>
    </row>
    <row r="70" spans="1:5" ht="12.75">
      <c r="A70" s="144" t="s">
        <v>5</v>
      </c>
      <c r="B70" s="145"/>
      <c r="C70" s="101">
        <f t="shared" si="1"/>
        <v>632</v>
      </c>
      <c r="D70" s="100"/>
      <c r="E70" s="85">
        <f>SUM(E66:E69)</f>
        <v>632</v>
      </c>
    </row>
    <row r="71" spans="1:5" ht="15.75" thickBot="1">
      <c r="A71" s="146" t="s">
        <v>14</v>
      </c>
      <c r="B71" s="147"/>
      <c r="C71" s="102">
        <f t="shared" si="1"/>
        <v>30865</v>
      </c>
      <c r="D71" s="121">
        <f>SUM(D60+D64+D70)</f>
        <v>15649</v>
      </c>
      <c r="E71" s="87">
        <f>SUM(E60+E64+E70)</f>
        <v>15216</v>
      </c>
    </row>
    <row r="72" spans="1:5" ht="15.75" thickBot="1">
      <c r="A72" s="141" t="s">
        <v>16</v>
      </c>
      <c r="B72" s="142"/>
      <c r="C72" s="142"/>
      <c r="D72" s="142"/>
      <c r="E72" s="143"/>
    </row>
    <row r="73" spans="1:5" ht="12.75">
      <c r="A73" s="138" t="s">
        <v>20</v>
      </c>
      <c r="B73" s="139"/>
      <c r="C73" s="139"/>
      <c r="D73" s="139"/>
      <c r="E73" s="140"/>
    </row>
    <row r="74" spans="1:5" ht="12.75">
      <c r="A74" s="15">
        <v>1</v>
      </c>
      <c r="B74" s="2" t="s">
        <v>17</v>
      </c>
      <c r="C74" s="10">
        <f>SUM(D74:E74)</f>
        <v>25</v>
      </c>
      <c r="D74" s="66"/>
      <c r="E74" s="16">
        <v>25</v>
      </c>
    </row>
    <row r="75" spans="1:5" ht="12.75">
      <c r="A75" s="144" t="s">
        <v>5</v>
      </c>
      <c r="B75" s="145"/>
      <c r="C75" s="83">
        <f>SUM(D75:E75)</f>
        <v>25</v>
      </c>
      <c r="D75" s="70"/>
      <c r="E75" s="85">
        <f>SUM(E74)</f>
        <v>25</v>
      </c>
    </row>
    <row r="76" spans="1:5" ht="14.25" customHeight="1" thickBot="1">
      <c r="A76" s="146" t="s">
        <v>18</v>
      </c>
      <c r="B76" s="147"/>
      <c r="C76" s="88">
        <f>SUM(D76:E76)</f>
        <v>25</v>
      </c>
      <c r="D76" s="86"/>
      <c r="E76" s="89">
        <f>SUM(E75)</f>
        <v>25</v>
      </c>
    </row>
    <row r="77" spans="1:5" ht="13.5" customHeight="1" thickBot="1">
      <c r="A77" s="141" t="s">
        <v>19</v>
      </c>
      <c r="B77" s="142"/>
      <c r="C77" s="142"/>
      <c r="D77" s="142"/>
      <c r="E77" s="143"/>
    </row>
    <row r="78" spans="1:5" ht="12.75">
      <c r="A78" s="138" t="s">
        <v>21</v>
      </c>
      <c r="B78" s="139"/>
      <c r="C78" s="139"/>
      <c r="D78" s="139"/>
      <c r="E78" s="140"/>
    </row>
    <row r="79" spans="1:5" ht="38.25">
      <c r="A79" s="58">
        <v>1</v>
      </c>
      <c r="B79" s="54" t="s">
        <v>78</v>
      </c>
      <c r="C79" s="35">
        <f>SUM(D79:E79)</f>
        <v>684</v>
      </c>
      <c r="D79" s="126"/>
      <c r="E79" s="55">
        <v>684</v>
      </c>
    </row>
    <row r="80" spans="1:5" ht="12.75">
      <c r="A80" s="144" t="s">
        <v>52</v>
      </c>
      <c r="B80" s="145"/>
      <c r="C80" s="127">
        <f>SUM(D80:E80)</f>
        <v>684</v>
      </c>
      <c r="D80" s="128"/>
      <c r="E80" s="103">
        <f>SUM(E79)</f>
        <v>684</v>
      </c>
    </row>
    <row r="81" spans="1:5" ht="12.75" customHeight="1">
      <c r="A81" s="148" t="s">
        <v>20</v>
      </c>
      <c r="B81" s="149"/>
      <c r="C81" s="149"/>
      <c r="D81" s="149"/>
      <c r="E81" s="150"/>
    </row>
    <row r="82" spans="1:7" ht="36" customHeight="1">
      <c r="A82" s="36">
        <v>1</v>
      </c>
      <c r="B82" s="40" t="s">
        <v>53</v>
      </c>
      <c r="C82" s="10">
        <f aca="true" t="shared" si="2" ref="C82:C101">SUM(D82:E82)</f>
        <v>15</v>
      </c>
      <c r="D82" s="71"/>
      <c r="E82" s="37">
        <v>15</v>
      </c>
      <c r="G82" s="11"/>
    </row>
    <row r="83" spans="1:5" ht="16.5" customHeight="1">
      <c r="A83" s="36">
        <v>2</v>
      </c>
      <c r="B83" s="35" t="s">
        <v>54</v>
      </c>
      <c r="C83" s="10">
        <f t="shared" si="2"/>
        <v>20</v>
      </c>
      <c r="D83" s="72"/>
      <c r="E83" s="38">
        <v>20</v>
      </c>
    </row>
    <row r="84" spans="1:5" ht="27.75" customHeight="1">
      <c r="A84" s="36">
        <v>3</v>
      </c>
      <c r="B84" s="34" t="s">
        <v>55</v>
      </c>
      <c r="C84" s="10">
        <f t="shared" si="2"/>
        <v>45</v>
      </c>
      <c r="D84" s="10"/>
      <c r="E84" s="38">
        <v>45</v>
      </c>
    </row>
    <row r="85" spans="1:5" ht="41.25" customHeight="1">
      <c r="A85" s="36">
        <v>4</v>
      </c>
      <c r="B85" s="34" t="s">
        <v>56</v>
      </c>
      <c r="C85" s="10">
        <f t="shared" si="2"/>
        <v>30</v>
      </c>
      <c r="D85" s="10"/>
      <c r="E85" s="39">
        <v>30</v>
      </c>
    </row>
    <row r="86" spans="1:5" ht="29.25" customHeight="1">
      <c r="A86" s="36">
        <v>5</v>
      </c>
      <c r="B86" s="34" t="s">
        <v>57</v>
      </c>
      <c r="C86" s="10">
        <f t="shared" si="2"/>
        <v>25</v>
      </c>
      <c r="D86" s="10"/>
      <c r="E86" s="39">
        <v>25</v>
      </c>
    </row>
    <row r="87" spans="1:5" ht="25.5" customHeight="1">
      <c r="A87" s="36">
        <v>6</v>
      </c>
      <c r="B87" s="34" t="s">
        <v>58</v>
      </c>
      <c r="C87" s="10">
        <f t="shared" si="2"/>
        <v>25</v>
      </c>
      <c r="D87" s="10"/>
      <c r="E87" s="38">
        <v>25</v>
      </c>
    </row>
    <row r="88" spans="1:5" ht="26.25" customHeight="1">
      <c r="A88" s="36">
        <v>7</v>
      </c>
      <c r="B88" s="43" t="s">
        <v>59</v>
      </c>
      <c r="C88" s="10">
        <f t="shared" si="2"/>
        <v>20</v>
      </c>
      <c r="D88" s="73"/>
      <c r="E88" s="38">
        <v>20</v>
      </c>
    </row>
    <row r="89" spans="1:5" ht="16.5" customHeight="1">
      <c r="A89" s="36">
        <v>8</v>
      </c>
      <c r="B89" s="43" t="s">
        <v>60</v>
      </c>
      <c r="C89" s="10">
        <f t="shared" si="2"/>
        <v>50</v>
      </c>
      <c r="D89" s="73"/>
      <c r="E89" s="38">
        <v>50</v>
      </c>
    </row>
    <row r="90" spans="1:5" ht="31.5" customHeight="1">
      <c r="A90" s="36">
        <v>9</v>
      </c>
      <c r="B90" s="44" t="s">
        <v>61</v>
      </c>
      <c r="C90" s="10">
        <f t="shared" si="2"/>
        <v>41</v>
      </c>
      <c r="D90" s="74"/>
      <c r="E90" s="38">
        <v>41</v>
      </c>
    </row>
    <row r="91" spans="1:7" ht="18" customHeight="1">
      <c r="A91" s="36">
        <v>10</v>
      </c>
      <c r="B91" s="33" t="s">
        <v>62</v>
      </c>
      <c r="C91" s="10">
        <f t="shared" si="2"/>
        <v>50</v>
      </c>
      <c r="D91" s="75"/>
      <c r="E91" s="38">
        <v>50</v>
      </c>
      <c r="G91" s="11"/>
    </row>
    <row r="92" spans="1:7" ht="25.5" customHeight="1">
      <c r="A92" s="136">
        <v>11</v>
      </c>
      <c r="B92" s="132" t="s">
        <v>86</v>
      </c>
      <c r="C92" s="10">
        <f t="shared" si="2"/>
        <v>21</v>
      </c>
      <c r="D92" s="75"/>
      <c r="E92" s="38">
        <v>21</v>
      </c>
      <c r="G92" s="11"/>
    </row>
    <row r="93" spans="1:7" ht="26.25" customHeight="1">
      <c r="A93" s="136">
        <v>12</v>
      </c>
      <c r="B93" s="133" t="s">
        <v>87</v>
      </c>
      <c r="C93" s="10">
        <f t="shared" si="2"/>
        <v>10</v>
      </c>
      <c r="D93" s="75"/>
      <c r="E93" s="38">
        <v>10</v>
      </c>
      <c r="G93" s="11"/>
    </row>
    <row r="94" spans="1:7" ht="17.25" customHeight="1">
      <c r="A94" s="136">
        <v>13</v>
      </c>
      <c r="B94" s="33" t="s">
        <v>98</v>
      </c>
      <c r="C94" s="10">
        <f t="shared" si="2"/>
        <v>16</v>
      </c>
      <c r="D94" s="75"/>
      <c r="E94" s="38">
        <v>16</v>
      </c>
      <c r="G94" s="11"/>
    </row>
    <row r="95" spans="1:5" ht="39" customHeight="1">
      <c r="A95" s="136">
        <v>14</v>
      </c>
      <c r="B95" s="131" t="s">
        <v>37</v>
      </c>
      <c r="C95" s="10">
        <f t="shared" si="2"/>
        <v>65</v>
      </c>
      <c r="D95" s="76"/>
      <c r="E95" s="38">
        <v>65</v>
      </c>
    </row>
    <row r="96" spans="1:5" ht="38.25" customHeight="1">
      <c r="A96" s="136">
        <v>15</v>
      </c>
      <c r="B96" s="42" t="s">
        <v>96</v>
      </c>
      <c r="C96" s="10">
        <f t="shared" si="2"/>
        <v>68</v>
      </c>
      <c r="D96" s="77"/>
      <c r="E96" s="38">
        <v>68</v>
      </c>
    </row>
    <row r="97" spans="1:5" ht="25.5" customHeight="1">
      <c r="A97" s="136">
        <v>16</v>
      </c>
      <c r="B97" s="42" t="s">
        <v>97</v>
      </c>
      <c r="C97" s="10">
        <f t="shared" si="2"/>
        <v>62</v>
      </c>
      <c r="D97" s="77"/>
      <c r="E97" s="38">
        <v>62</v>
      </c>
    </row>
    <row r="98" spans="1:5" ht="17.25" customHeight="1">
      <c r="A98" s="136">
        <v>17</v>
      </c>
      <c r="B98" s="42" t="s">
        <v>66</v>
      </c>
      <c r="C98" s="10">
        <f t="shared" si="2"/>
        <v>88</v>
      </c>
      <c r="D98" s="77"/>
      <c r="E98" s="39">
        <v>88</v>
      </c>
    </row>
    <row r="99" spans="1:5" ht="15.75" customHeight="1">
      <c r="A99" s="136">
        <v>18</v>
      </c>
      <c r="B99" s="42" t="s">
        <v>30</v>
      </c>
      <c r="C99" s="10">
        <f t="shared" si="2"/>
        <v>460</v>
      </c>
      <c r="D99" s="77"/>
      <c r="E99" s="38">
        <v>460</v>
      </c>
    </row>
    <row r="100" spans="1:5" ht="12.75">
      <c r="A100" s="144" t="s">
        <v>5</v>
      </c>
      <c r="B100" s="145"/>
      <c r="C100" s="101">
        <f t="shared" si="2"/>
        <v>1111</v>
      </c>
      <c r="D100" s="70"/>
      <c r="E100" s="103">
        <f>SUM(E82:E99)</f>
        <v>1111</v>
      </c>
    </row>
    <row r="101" spans="1:5" ht="15.75" thickBot="1">
      <c r="A101" s="146" t="s">
        <v>26</v>
      </c>
      <c r="B101" s="147"/>
      <c r="C101" s="108">
        <f t="shared" si="2"/>
        <v>1795</v>
      </c>
      <c r="D101" s="86"/>
      <c r="E101" s="104">
        <f>SUM(E80+E100)</f>
        <v>1795</v>
      </c>
    </row>
    <row r="102" spans="1:5" ht="15.75" thickBot="1">
      <c r="A102" s="141" t="s">
        <v>33</v>
      </c>
      <c r="B102" s="142"/>
      <c r="C102" s="142"/>
      <c r="D102" s="142"/>
      <c r="E102" s="143"/>
    </row>
    <row r="103" spans="1:5" ht="12.75">
      <c r="A103" s="138" t="s">
        <v>63</v>
      </c>
      <c r="B103" s="139"/>
      <c r="C103" s="139"/>
      <c r="D103" s="139"/>
      <c r="E103" s="140"/>
    </row>
    <row r="104" spans="1:5" ht="25.5">
      <c r="A104" s="17">
        <v>1</v>
      </c>
      <c r="B104" s="24" t="s">
        <v>34</v>
      </c>
      <c r="C104" s="98">
        <f>SUM(D104:E104)</f>
        <v>4753</v>
      </c>
      <c r="D104" s="120">
        <v>831</v>
      </c>
      <c r="E104" s="23">
        <v>3922</v>
      </c>
    </row>
    <row r="105" spans="1:5" ht="12.75">
      <c r="A105" s="144" t="s">
        <v>23</v>
      </c>
      <c r="B105" s="145"/>
      <c r="C105" s="101">
        <f>SUM(D105:E105)</f>
        <v>4753</v>
      </c>
      <c r="D105" s="113">
        <f>SUM(D104)</f>
        <v>831</v>
      </c>
      <c r="E105" s="45">
        <f>SUM(E104:E104)</f>
        <v>3922</v>
      </c>
    </row>
    <row r="106" spans="1:5" ht="12.75">
      <c r="A106" s="148" t="s">
        <v>22</v>
      </c>
      <c r="B106" s="149"/>
      <c r="C106" s="149"/>
      <c r="D106" s="149"/>
      <c r="E106" s="150"/>
    </row>
    <row r="107" spans="1:5" ht="12.75">
      <c r="A107" s="134">
        <v>1</v>
      </c>
      <c r="B107" s="137" t="s">
        <v>89</v>
      </c>
      <c r="C107" s="124">
        <f>SUM(D107:E107)</f>
        <v>1278</v>
      </c>
      <c r="D107" s="125"/>
      <c r="E107" s="105">
        <v>1278</v>
      </c>
    </row>
    <row r="108" spans="1:5" ht="12.75">
      <c r="A108" s="134"/>
      <c r="B108" s="123"/>
      <c r="C108" s="124"/>
      <c r="D108" s="125"/>
      <c r="E108" s="105"/>
    </row>
    <row r="109" spans="1:5" ht="15.75" thickBot="1">
      <c r="A109" s="146" t="s">
        <v>35</v>
      </c>
      <c r="B109" s="147"/>
      <c r="C109" s="102">
        <f>SUM(D109:E109)</f>
        <v>6031</v>
      </c>
      <c r="D109" s="121">
        <f>SUM(D105)</f>
        <v>831</v>
      </c>
      <c r="E109" s="105">
        <f>SUM(E105+E107)</f>
        <v>5200</v>
      </c>
    </row>
    <row r="110" spans="1:5" ht="15.75" thickBot="1">
      <c r="A110" s="141" t="s">
        <v>27</v>
      </c>
      <c r="B110" s="142"/>
      <c r="C110" s="142"/>
      <c r="D110" s="142"/>
      <c r="E110" s="143"/>
    </row>
    <row r="111" spans="1:5" ht="12.75">
      <c r="A111" s="138" t="s">
        <v>63</v>
      </c>
      <c r="B111" s="139"/>
      <c r="C111" s="139"/>
      <c r="D111" s="139"/>
      <c r="E111" s="140"/>
    </row>
    <row r="112" spans="1:5" ht="15">
      <c r="A112" s="28">
        <v>1</v>
      </c>
      <c r="B112" s="31" t="s">
        <v>65</v>
      </c>
      <c r="C112" s="62">
        <f>SUM(D112:E112)</f>
        <v>4708.65</v>
      </c>
      <c r="D112" s="82">
        <v>1112</v>
      </c>
      <c r="E112" s="23">
        <v>3596.65</v>
      </c>
    </row>
    <row r="113" spans="1:5" ht="12.75">
      <c r="A113" s="144" t="s">
        <v>45</v>
      </c>
      <c r="B113" s="145"/>
      <c r="C113" s="101">
        <f>SUM(D113:E113)</f>
        <v>4708.65</v>
      </c>
      <c r="D113" s="113">
        <f>SUM(D112)</f>
        <v>1112</v>
      </c>
      <c r="E113" s="45">
        <f>SUM(E112:E112)</f>
        <v>3596.65</v>
      </c>
    </row>
    <row r="114" spans="1:5" ht="12.75">
      <c r="A114" s="148" t="s">
        <v>22</v>
      </c>
      <c r="B114" s="149"/>
      <c r="C114" s="149"/>
      <c r="D114" s="149"/>
      <c r="E114" s="150"/>
    </row>
    <row r="115" spans="1:5" ht="24" customHeight="1">
      <c r="A115" s="17">
        <v>1</v>
      </c>
      <c r="B115" s="41" t="s">
        <v>64</v>
      </c>
      <c r="C115" s="62">
        <f>SUM(D115:E115)</f>
        <v>3687</v>
      </c>
      <c r="D115" s="78"/>
      <c r="E115" s="23">
        <v>3687</v>
      </c>
    </row>
    <row r="116" spans="1:5" ht="12.75">
      <c r="A116" s="144" t="s">
        <v>25</v>
      </c>
      <c r="B116" s="145"/>
      <c r="C116" s="91">
        <f>SUM(D116:E116)</f>
        <v>3687</v>
      </c>
      <c r="D116" s="70"/>
      <c r="E116" s="103">
        <f>SUM(E115:E115)</f>
        <v>3687</v>
      </c>
    </row>
    <row r="117" spans="1:5" ht="12.75">
      <c r="A117" s="148" t="s">
        <v>20</v>
      </c>
      <c r="B117" s="149"/>
      <c r="C117" s="149"/>
      <c r="D117" s="149"/>
      <c r="E117" s="150"/>
    </row>
    <row r="118" spans="1:5" ht="16.5" customHeight="1">
      <c r="A118" s="14">
        <v>1</v>
      </c>
      <c r="B118" s="13" t="s">
        <v>38</v>
      </c>
      <c r="C118" s="62">
        <f>SUM(D118:E118)</f>
        <v>85</v>
      </c>
      <c r="D118" s="79"/>
      <c r="E118" s="23">
        <v>85</v>
      </c>
    </row>
    <row r="119" spans="1:5" ht="16.5" customHeight="1">
      <c r="A119" s="14">
        <v>2</v>
      </c>
      <c r="B119" s="56" t="s">
        <v>79</v>
      </c>
      <c r="C119" s="62">
        <f>SUM(D119:E119)</f>
        <v>2400</v>
      </c>
      <c r="D119" s="80"/>
      <c r="E119" s="23">
        <v>2400</v>
      </c>
    </row>
    <row r="120" spans="1:5" ht="12.75">
      <c r="A120" s="144" t="s">
        <v>5</v>
      </c>
      <c r="B120" s="145"/>
      <c r="C120" s="62">
        <f>SUM(D120:E120)</f>
        <v>2485</v>
      </c>
      <c r="D120" s="64"/>
      <c r="E120" s="29">
        <f>SUM(E118:E119)</f>
        <v>2485</v>
      </c>
    </row>
    <row r="121" spans="1:5" ht="15.75" thickBot="1">
      <c r="A121" s="152" t="s">
        <v>28</v>
      </c>
      <c r="B121" s="153"/>
      <c r="C121" s="129">
        <f>SUM(D121:E121)</f>
        <v>10880.65</v>
      </c>
      <c r="D121" s="114">
        <f>SUM(D113+D116+D120)</f>
        <v>1112</v>
      </c>
      <c r="E121" s="130">
        <f>SUM(E116+E113+E120)</f>
        <v>9768.65</v>
      </c>
    </row>
    <row r="122" spans="1:5" ht="15.75" thickBot="1">
      <c r="A122" s="154" t="s">
        <v>29</v>
      </c>
      <c r="B122" s="155"/>
      <c r="C122" s="110">
        <f>SUM(D122:E122)</f>
        <v>90103.65</v>
      </c>
      <c r="D122" s="122">
        <f>SUM(D20+D25+D30+D36+D43+D54+D71+D76+D101+D109+D121)</f>
        <v>19955</v>
      </c>
      <c r="E122" s="106">
        <f>SUM(E25+E20+E30+E36+E43+E54+E71+E76+E101+E109+E121)</f>
        <v>70148.65</v>
      </c>
    </row>
    <row r="123" spans="1:5" ht="15">
      <c r="A123" s="21"/>
      <c r="B123" s="21"/>
      <c r="C123" s="21"/>
      <c r="D123" s="21"/>
      <c r="E123" s="22"/>
    </row>
    <row r="124" spans="1:5" ht="15">
      <c r="A124" s="21"/>
      <c r="B124" s="21"/>
      <c r="C124" s="21"/>
      <c r="D124" s="21"/>
      <c r="E124" s="22"/>
    </row>
    <row r="125" spans="1:5" ht="15">
      <c r="A125" s="21"/>
      <c r="B125" s="21" t="s">
        <v>91</v>
      </c>
      <c r="C125" s="21"/>
      <c r="D125" s="160" t="s">
        <v>92</v>
      </c>
      <c r="E125" s="160"/>
    </row>
    <row r="126" spans="1:5" ht="15">
      <c r="A126" s="21"/>
      <c r="B126" s="21"/>
      <c r="C126" s="21"/>
      <c r="D126" s="21"/>
      <c r="E126" s="22"/>
    </row>
    <row r="127" spans="1:5" ht="15">
      <c r="A127" s="21"/>
      <c r="B127" s="21" t="s">
        <v>90</v>
      </c>
      <c r="C127" s="21"/>
      <c r="D127" s="160" t="s">
        <v>93</v>
      </c>
      <c r="E127" s="160"/>
    </row>
    <row r="128" spans="1:5" ht="15">
      <c r="A128" s="21"/>
      <c r="B128" s="1"/>
      <c r="C128" s="1"/>
      <c r="D128" s="1"/>
      <c r="E128" s="46"/>
    </row>
    <row r="129" spans="2:5" ht="12.75">
      <c r="B129" s="1"/>
      <c r="C129" s="1"/>
      <c r="D129" s="1"/>
      <c r="E129" s="20"/>
    </row>
    <row r="130" spans="2:5" ht="12.75">
      <c r="B130" s="1"/>
      <c r="C130" s="1"/>
      <c r="D130" s="1"/>
      <c r="E130" s="20"/>
    </row>
    <row r="131" spans="2:5" ht="12.75">
      <c r="B131" s="1"/>
      <c r="C131" s="1"/>
      <c r="D131" s="1"/>
      <c r="E131" s="20"/>
    </row>
    <row r="132" spans="2:5" ht="12.75">
      <c r="B132" s="1"/>
      <c r="C132" s="1"/>
      <c r="D132" s="1"/>
      <c r="E132" s="20"/>
    </row>
    <row r="133" spans="2:5" ht="12.75">
      <c r="B133" s="1"/>
      <c r="C133" s="1"/>
      <c r="D133" s="1"/>
      <c r="E133" s="20"/>
    </row>
    <row r="134" spans="2:5" ht="12.75">
      <c r="B134" s="1"/>
      <c r="C134" s="1"/>
      <c r="D134" s="1"/>
      <c r="E134" s="20"/>
    </row>
    <row r="135" spans="2:5" ht="12.75">
      <c r="B135" s="19"/>
      <c r="C135" s="19"/>
      <c r="D135" s="19"/>
      <c r="E135" s="20"/>
    </row>
    <row r="136" spans="2:5" ht="12.75">
      <c r="B136" s="19"/>
      <c r="C136" s="19"/>
      <c r="D136" s="19"/>
      <c r="E136" s="20"/>
    </row>
    <row r="137" spans="2:5" ht="12.75">
      <c r="B137" s="26" t="s">
        <v>94</v>
      </c>
      <c r="C137" s="26"/>
      <c r="D137" s="26"/>
      <c r="E137" s="20"/>
    </row>
    <row r="138" spans="2:5" ht="12.75">
      <c r="B138" s="26" t="s">
        <v>95</v>
      </c>
      <c r="C138" s="26"/>
      <c r="D138" s="26"/>
      <c r="E138" s="20"/>
    </row>
    <row r="139" spans="2:5" ht="12.75">
      <c r="B139" s="1"/>
      <c r="C139" s="1"/>
      <c r="D139" s="1"/>
      <c r="E139" s="18"/>
    </row>
    <row r="141" ht="12.75">
      <c r="E141" s="20"/>
    </row>
    <row r="142" ht="12.75">
      <c r="E142" s="20"/>
    </row>
    <row r="145" ht="12.75">
      <c r="E145" s="11"/>
    </row>
    <row r="146" ht="12.75">
      <c r="E146" s="11"/>
    </row>
    <row r="147" ht="12.75">
      <c r="E147" s="11"/>
    </row>
    <row r="148" ht="12.75">
      <c r="E148" s="11"/>
    </row>
    <row r="149" spans="2:5" ht="12.75">
      <c r="B149" t="s">
        <v>32</v>
      </c>
      <c r="E149" s="11"/>
    </row>
    <row r="150" ht="12.75">
      <c r="E150" s="11"/>
    </row>
    <row r="151" ht="12.75">
      <c r="E151" s="11"/>
    </row>
    <row r="152" ht="12.75">
      <c r="E152" s="11"/>
    </row>
    <row r="153" ht="12.75">
      <c r="E153" s="11"/>
    </row>
    <row r="154" ht="12.75">
      <c r="E154" s="11"/>
    </row>
    <row r="155" ht="12.75">
      <c r="E155" s="11"/>
    </row>
    <row r="156" ht="12.75">
      <c r="E156" s="11"/>
    </row>
    <row r="157" ht="12.75">
      <c r="E157" s="11"/>
    </row>
    <row r="158" ht="12.75">
      <c r="E158" s="11"/>
    </row>
    <row r="159" ht="12.75">
      <c r="E159" s="11"/>
    </row>
    <row r="160" ht="12.75">
      <c r="E160" s="11"/>
    </row>
    <row r="161" ht="12.75">
      <c r="E161" s="11"/>
    </row>
    <row r="162" ht="12.75">
      <c r="E162" s="11"/>
    </row>
    <row r="163" ht="12.75">
      <c r="E163" s="11"/>
    </row>
    <row r="164" ht="12.75">
      <c r="E164" s="11"/>
    </row>
    <row r="165" ht="12.75">
      <c r="E165" s="11"/>
    </row>
    <row r="166" ht="12.75">
      <c r="E166" s="11"/>
    </row>
    <row r="167" ht="12.75">
      <c r="E167" s="11"/>
    </row>
    <row r="168" ht="12.75">
      <c r="E168" s="11"/>
    </row>
    <row r="169" ht="12.75">
      <c r="E169" s="11"/>
    </row>
    <row r="170" ht="12.75">
      <c r="E170" s="11"/>
    </row>
    <row r="171" ht="12.75">
      <c r="E171" s="11"/>
    </row>
    <row r="172" ht="12.75">
      <c r="E172" s="11"/>
    </row>
    <row r="173" ht="12.75">
      <c r="E173" s="11"/>
    </row>
    <row r="174" ht="12.75">
      <c r="E174" s="11"/>
    </row>
    <row r="175" ht="12.75">
      <c r="E175" s="11"/>
    </row>
    <row r="176" ht="12.75">
      <c r="E176" s="11"/>
    </row>
    <row r="177" ht="12.75">
      <c r="E177" s="11"/>
    </row>
    <row r="178" ht="12.75">
      <c r="E178" s="11"/>
    </row>
    <row r="179" ht="12.75">
      <c r="E179" s="11"/>
    </row>
  </sheetData>
  <sheetProtection/>
  <mergeCells count="65">
    <mergeCell ref="D125:E125"/>
    <mergeCell ref="D127:E127"/>
    <mergeCell ref="A25:B25"/>
    <mergeCell ref="A51:E51"/>
    <mergeCell ref="A53:B53"/>
    <mergeCell ref="A45:E45"/>
    <mergeCell ref="A47:B47"/>
    <mergeCell ref="A42:B42"/>
    <mergeCell ref="A43:B43"/>
    <mergeCell ref="A50:B50"/>
    <mergeCell ref="A76:B76"/>
    <mergeCell ref="A77:E77"/>
    <mergeCell ref="A61:E61"/>
    <mergeCell ref="A105:B105"/>
    <mergeCell ref="A72:E72"/>
    <mergeCell ref="A65:E65"/>
    <mergeCell ref="A70:B70"/>
    <mergeCell ref="A71:B71"/>
    <mergeCell ref="A121:B121"/>
    <mergeCell ref="A122:B122"/>
    <mergeCell ref="A120:B120"/>
    <mergeCell ref="A73:E73"/>
    <mergeCell ref="A75:B75"/>
    <mergeCell ref="A78:E78"/>
    <mergeCell ref="A114:E114"/>
    <mergeCell ref="A116:B116"/>
    <mergeCell ref="A117:E117"/>
    <mergeCell ref="A101:B101"/>
    <mergeCell ref="A81:E81"/>
    <mergeCell ref="A100:B100"/>
    <mergeCell ref="A106:E106"/>
    <mergeCell ref="A102:E102"/>
    <mergeCell ref="A103:E103"/>
    <mergeCell ref="A109:B109"/>
    <mergeCell ref="A110:E110"/>
    <mergeCell ref="A111:E111"/>
    <mergeCell ref="A80:B80"/>
    <mergeCell ref="A113:B113"/>
    <mergeCell ref="A3:E3"/>
    <mergeCell ref="A19:B19"/>
    <mergeCell ref="A29:B29"/>
    <mergeCell ref="A20:B20"/>
    <mergeCell ref="A13:B13"/>
    <mergeCell ref="A22:E22"/>
    <mergeCell ref="A24:B24"/>
    <mergeCell ref="A27:E27"/>
    <mergeCell ref="A9:E9"/>
    <mergeCell ref="A26:E26"/>
    <mergeCell ref="A64:B64"/>
    <mergeCell ref="A54:B54"/>
    <mergeCell ref="A37:E37"/>
    <mergeCell ref="A30:B30"/>
    <mergeCell ref="A31:E31"/>
    <mergeCell ref="A36:B36"/>
    <mergeCell ref="A32:E32"/>
    <mergeCell ref="A14:E14"/>
    <mergeCell ref="A10:E10"/>
    <mergeCell ref="A21:E21"/>
    <mergeCell ref="A60:B60"/>
    <mergeCell ref="A35:B35"/>
    <mergeCell ref="A56:E56"/>
    <mergeCell ref="A38:E38"/>
    <mergeCell ref="A44:E44"/>
    <mergeCell ref="A48:E48"/>
    <mergeCell ref="A55:E55"/>
  </mergeCells>
  <printOptions/>
  <pageMargins left="0.35433070866141736" right="0.15748031496062992" top="0.3149606299212598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nicoleta</cp:lastModifiedBy>
  <cp:lastPrinted>2013-09-23T07:15:57Z</cp:lastPrinted>
  <dcterms:created xsi:type="dcterms:W3CDTF">1996-10-14T23:33:28Z</dcterms:created>
  <dcterms:modified xsi:type="dcterms:W3CDTF">2013-09-23T07:23:10Z</dcterms:modified>
  <cp:category/>
  <cp:version/>
  <cp:contentType/>
  <cp:contentStatus/>
</cp:coreProperties>
</file>